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Пантеев Евгений\ЗАДАЧИ КАП\5. Витрина\"/>
    </mc:Choice>
  </mc:AlternateContent>
  <xr:revisionPtr revIDLastSave="0" documentId="8_{01C05E13-7717-4001-A451-573EE7BC26D1}" xr6:coauthVersionLast="45" xr6:coauthVersionMax="45" xr10:uidLastSave="{00000000-0000-0000-0000-000000000000}"/>
  <bookViews>
    <workbookView xWindow="4890" yWindow="390" windowWidth="19800" windowHeight="15150" xr2:uid="{AB5F6C47-A9DB-42AB-9933-F83EDBC9C6A5}"/>
  </bookViews>
  <sheets>
    <sheet name="Региональные рамки" sheetId="3" r:id="rId1"/>
    <sheet name="Федеральные рамки" sheetId="4" r:id="rId2"/>
    <sheet name="Остатки сумм дг 23.09.24" sheetId="9" state="hidden" r:id="rId3"/>
  </sheets>
  <definedNames>
    <definedName name="_xlnm._FilterDatabase" localSheetId="2" hidden="1">'Остатки сумм дг 23.09.24'!$A$1:$H$79</definedName>
    <definedName name="_xlnm._FilterDatabase" localSheetId="0" hidden="1">'Региональные рамки'!$A$1:$J$28</definedName>
    <definedName name="_xlnm._FilterDatabase" localSheetId="1" hidden="1">'Федеральные рамки'!$A$1:$K$7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G27" i="3" l="1"/>
  <c r="E81" i="9" l="1"/>
  <c r="F2" i="9"/>
  <c r="G5" i="3" l="1"/>
  <c r="G4" i="3"/>
  <c r="G3" i="3"/>
  <c r="G2" i="3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</calcChain>
</file>

<file path=xl/sharedStrings.xml><?xml version="1.0" encoding="utf-8"?>
<sst xmlns="http://schemas.openxmlformats.org/spreadsheetml/2006/main" count="584" uniqueCount="281">
  <si>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</si>
  <si>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</si>
  <si>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</si>
  <si>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</si>
  <si>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</si>
  <si>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</si>
  <si>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</si>
  <si>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Переезд</t>
  </si>
  <si>
    <t>Мультифункциональный</t>
  </si>
  <si>
    <t>Реконструкция</t>
  </si>
  <si>
    <t>Реконструкция/Доп аренда</t>
  </si>
  <si>
    <t>Открытие</t>
  </si>
  <si>
    <t>Легкий офис</t>
  </si>
  <si>
    <t>Мурманская область</t>
  </si>
  <si>
    <t>СЗФО</t>
  </si>
  <si>
    <t>Архангельская область</t>
  </si>
  <si>
    <t>Северодвинск</t>
  </si>
  <si>
    <t>проспект Труда, д. 72 (район пр-т Труда)</t>
  </si>
  <si>
    <t>Республика Карелия</t>
  </si>
  <si>
    <t>Вологодская область</t>
  </si>
  <si>
    <t>Вологда</t>
  </si>
  <si>
    <t>Калининградская область</t>
  </si>
  <si>
    <t>Калининград</t>
  </si>
  <si>
    <t>Петрозаводск</t>
  </si>
  <si>
    <t>Санкт-Петербург</t>
  </si>
  <si>
    <t>Череповец</t>
  </si>
  <si>
    <t>Переезд/Объединение</t>
  </si>
  <si>
    <t>Ленина, 34/42</t>
  </si>
  <si>
    <t>Ленинградская область</t>
  </si>
  <si>
    <t>Луга</t>
  </si>
  <si>
    <t>просп. Кирова, д.79</t>
  </si>
  <si>
    <t>Кингисепп</t>
  </si>
  <si>
    <t>пр-т К.Маркса, д. 25/2</t>
  </si>
  <si>
    <t>Кириши</t>
  </si>
  <si>
    <t>просп. Ленина, 30</t>
  </si>
  <si>
    <t>Литовский вал, д. 2</t>
  </si>
  <si>
    <t>Котлас</t>
  </si>
  <si>
    <t>Напротив расположения ОО "Котласский" (новое строительство) (ТЦ Фрегат (Мира, 33))</t>
  </si>
  <si>
    <t>Мончегорск</t>
  </si>
  <si>
    <t>просп. Металлургов, д.32</t>
  </si>
  <si>
    <t>Пушкин</t>
  </si>
  <si>
    <t>Оранжерейная, 53</t>
  </si>
  <si>
    <t>Ленинский 124, литера А, помещение 7-Н</t>
  </si>
  <si>
    <t>ул. Театральная, д. 30</t>
  </si>
  <si>
    <t>Ленинский пр-т, д. № 87-91</t>
  </si>
  <si>
    <t xml:space="preserve">195279, г. Санкт-Петербург, пр. Индустриальный, д. 26/24, лит. А, пом. 4, комн. №№ 7,8,9,11,12, часть комн. №3 </t>
  </si>
  <si>
    <t>Ленинский пр-т, д. 84 к 1, лит. А, пом. 20Н (№1-17)</t>
  </si>
  <si>
    <t>р-н Заречный, ул. К. Маркса, д. 105</t>
  </si>
  <si>
    <t>пр-т Просвещения,43 ТЦ "Парк Молл"</t>
  </si>
  <si>
    <t>ул. Комендантский просп., д. 58, к.1 (Комендатнский просп., д. 58 пом 12-Н)</t>
  </si>
  <si>
    <t>ул. Коллонтай 3 (ул. Коллонтай, д. 3 «Лондон Молл»)</t>
  </si>
  <si>
    <t>просп. Ветеранов, д. 101</t>
  </si>
  <si>
    <t>пр-т Новочеркасский, д.43/17, литера А, пом. 6-Н</t>
  </si>
  <si>
    <t>пр. Ленина 35</t>
  </si>
  <si>
    <t>ул. Шкапина, 6</t>
  </si>
  <si>
    <t xml:space="preserve">Шекснинский, 30  </t>
  </si>
  <si>
    <t>ул. Батюшкова, д. 11</t>
  </si>
  <si>
    <t>Московский пр-т, д. 180, литера А, пом. 1-Н.</t>
  </si>
  <si>
    <t>Прибрежная ул., д. 18, лит. А</t>
  </si>
  <si>
    <t>Наименование подрядной организации</t>
  </si>
  <si>
    <t>н/д</t>
  </si>
  <si>
    <t>ООО "ИНСИГМА"</t>
  </si>
  <si>
    <t>ООО "СНН ПРОМЭЛЕКТРОНАЛАДКА"</t>
  </si>
  <si>
    <t>ООО СК "СМР"</t>
  </si>
  <si>
    <t>ООО "МАСТЕРСКАЯ АРХИТЕКТУРЫ"</t>
  </si>
  <si>
    <t>ООО "Майтра"</t>
  </si>
  <si>
    <t>ООО "СК СТРОЙ-ГРАД"</t>
  </si>
  <si>
    <t xml:space="preserve">ООО "МЕГАПОЛИС" </t>
  </si>
  <si>
    <t>ООО "СПАУН"</t>
  </si>
  <si>
    <t>ООО "Мурстрой"</t>
  </si>
  <si>
    <t>ООО "СК "ПАРТНЕР"</t>
  </si>
  <si>
    <t>ООО "Партнер"</t>
  </si>
  <si>
    <t>ООО "ЛПГ"</t>
  </si>
  <si>
    <t>ООО "ДОРПРОМСТРОЙ"</t>
  </si>
  <si>
    <t>ООО "ИНЖЕНЕРИНГ"</t>
  </si>
  <si>
    <t>ООО "Стройпрогресс"</t>
  </si>
  <si>
    <t>ООО "Трастметалл"</t>
  </si>
  <si>
    <t>ООО "РАУТА 2000"</t>
  </si>
  <si>
    <t>ООО "Профессионал"</t>
  </si>
  <si>
    <t>ООО "БАЙКАЛ-БРИЗ"</t>
  </si>
  <si>
    <t>ООО "МОСИНЖГАРАНТ"</t>
  </si>
  <si>
    <t>ООО "НЭТА"</t>
  </si>
  <si>
    <t>ООО "ЭНЕРГОКОМПЛЕКТ"</t>
  </si>
  <si>
    <t>ООО "СТРОИТЕЛЬНЫЕ СИСТЕМЫ"</t>
  </si>
  <si>
    <t>ООО "СТРОЙКОМПЛЕКТ"</t>
  </si>
  <si>
    <t>ООО "ОМЕГА-СТРОЙ"</t>
  </si>
  <si>
    <t>ООО "ДЭ-СТРОЙ"</t>
  </si>
  <si>
    <t>ООО "ПАРИТЕТ"</t>
  </si>
  <si>
    <t>ООО "АБСОЛЮТ-КЛИМАТ"</t>
  </si>
  <si>
    <t>ООО "СТРОЙ-ИНДУСТРИЯ"</t>
  </si>
  <si>
    <t>ООО "ДЕВЯТЫЙ ТРЕСТ-КОМФОРТ"</t>
  </si>
  <si>
    <t>ООО ТПФ "Модуль"</t>
  </si>
  <si>
    <t>ООО "ИНЖЕНЕР"</t>
  </si>
  <si>
    <t>Тип процедуры</t>
  </si>
  <si>
    <t>Наименование региона/объекта</t>
  </si>
  <si>
    <t>Подрядчик</t>
  </si>
  <si>
    <t>Дномер и дата договора</t>
  </si>
  <si>
    <t>Цена договора</t>
  </si>
  <si>
    <t>Остаток суммы по договору для распределения</t>
  </si>
  <si>
    <t>Дата заключения договора</t>
  </si>
  <si>
    <t>Плановое исполнение</t>
  </si>
  <si>
    <t>ЗК</t>
  </si>
  <si>
    <t>Омская область, г. Исилькуль, ул. Коммунистическая, д. 25.</t>
  </si>
  <si>
    <t>Договор №4/2024 от 29.01.2024</t>
  </si>
  <si>
    <t>г. Омск, ул. 21 Амурская, д. 7/1.</t>
  </si>
  <si>
    <t>Договор №3/2024 от 26.01.2024</t>
  </si>
  <si>
    <t>г. Омск, ул. Богдана Хмельницкого, д. 162.</t>
  </si>
  <si>
    <t>Договор №5/2024 от 29.01.2024</t>
  </si>
  <si>
    <t>ЗП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</si>
  <si>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(ЦФО)</t>
    </r>
  </si>
  <si>
    <t>Договор №8/2024 от 15.03.2024</t>
  </si>
  <si>
    <t>Договор №9/2024 от 15.03.2024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</si>
  <si>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(ДФО)</t>
    </r>
  </si>
  <si>
    <t>Договор №10/2024 от 15.03.2024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</si>
  <si>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(ПФО)</t>
    </r>
  </si>
  <si>
    <t>Договор №11/2024 от 18.03.2024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</si>
  <si>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(СКФО)</t>
    </r>
  </si>
  <si>
    <t>ООО "РЕГИОН-СТРОЙ"</t>
  </si>
  <si>
    <t>Договор №14/2024 от 18.03.2024</t>
  </si>
  <si>
    <t>ООО "РЕМСТРОЙ-КМВ"</t>
  </si>
  <si>
    <t>Договор №18/2024 от 15.03.2024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</si>
  <si>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(СибФО)</t>
    </r>
  </si>
  <si>
    <t>Договор №16/2024 от 19.03.2024</t>
  </si>
  <si>
    <t>Договор №17/2024 от 19.03.2024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</si>
  <si>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(УрФО)</t>
    </r>
  </si>
  <si>
    <t>ООО "УРСК-Екатеринбург"</t>
  </si>
  <si>
    <t>Договор №13/2024 от 15.03.2024</t>
  </si>
  <si>
    <t>Договор №15/2024 от 15.03.2024</t>
  </si>
  <si>
    <r>
      <rPr>
        <b/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(ЮФО)</t>
    </r>
  </si>
  <si>
    <t>Договор №12/2024 от 15.03.2024</t>
  </si>
  <si>
    <t>Мурманская область, г. Кировск, пр-кт Ленина, д. 3, пом. III.</t>
  </si>
  <si>
    <t>Договор №21/2024 от 26.03.2024</t>
  </si>
  <si>
    <t>Омская область, г. Калачинск, ул. Петра Ильичева, д. 24А</t>
  </si>
  <si>
    <t>Договор №22/2024 от 29.03.2024</t>
  </si>
  <si>
    <t>Договор №37/2024 от 08.04.2024</t>
  </si>
  <si>
    <r>
      <rPr>
        <sz val="11"/>
        <color rgb="FFFF0000"/>
        <rFont val="Calibri"/>
        <family val="2"/>
        <charset val="204"/>
        <scheme val="minor"/>
      </rPr>
      <t>Рамка</t>
    </r>
    <r>
      <rPr>
        <sz val="11"/>
        <color theme="1"/>
        <rFont val="Calibri"/>
        <family val="2"/>
        <charset val="204"/>
        <scheme val="minor"/>
      </rPr>
      <t xml:space="preserve"> кап.рем. (СЗФО)</t>
    </r>
  </si>
  <si>
    <t>Договор №38/2024 от 10.04.2024</t>
  </si>
  <si>
    <t>ЕК</t>
  </si>
  <si>
    <t>Рамка ДНР/ЛНР: г. Луганск, ул. Фрунзе, д. 4а.</t>
  </si>
  <si>
    <t>Договор №39/2024 от 26.04.2024</t>
  </si>
  <si>
    <t>Рамка ДНР/ЛНР: г. Луганск, ул. Оборонная, д.7.</t>
  </si>
  <si>
    <t>ООО "ГАМАСС"</t>
  </si>
  <si>
    <t>Договор №40/2024 от 26.04.2024</t>
  </si>
  <si>
    <t>Рамка "40 л.":Лот 1: Приморский край Дальневосточного федерального округа.</t>
  </si>
  <si>
    <t>Договор №47/2024 от 31.05.2024</t>
  </si>
  <si>
    <t>Рамка "40 л.":Лот 2: Хабаровский край, Амурская область Дальневосточного федерального округа.</t>
  </si>
  <si>
    <t>Договор №48/2024 от 31.05.2024</t>
  </si>
  <si>
    <t>Рамка "40 л.":Лот 3: г. Москва Центрального федерального округа.</t>
  </si>
  <si>
    <t>Договор №49/2024 от 31.05.2024</t>
  </si>
  <si>
    <t>Рамка "40 л.":Лот 4: Московская область Центрального федерального округа.</t>
  </si>
  <si>
    <t>Договор №50/2024 от 31.05.2024</t>
  </si>
  <si>
    <t xml:space="preserve">Рамка "40 л.":Лот 5: Ивановская область, Костромская область, Владимирская область Центрального федерального округа </t>
  </si>
  <si>
    <t>Договор №51/2024 от 30.05.2024</t>
  </si>
  <si>
    <t>Рамка "40 л.":Лот 6: Ярославская область, Тверская область Центрального федерального округа.</t>
  </si>
  <si>
    <t>Договор №56/2024 от 04.06.2024</t>
  </si>
  <si>
    <t>Рамка "40 л.":Лот 8: Смоленская область, Брянская область, Калужской области Центрального федерального округа.</t>
  </si>
  <si>
    <t>Договор №57/2024 от 31.05.2024</t>
  </si>
  <si>
    <t>Рамка "40 л.":Лот 9: Орловская область, Тульская область, Рязанская область, Липецкая область, Тамбовская область Центрального федерального округа.</t>
  </si>
  <si>
    <t>Договор №59/2024 от 30.05.2024</t>
  </si>
  <si>
    <t>Рамка "40 л.":Лот 10: Республика Татарстан Приволжского федерального округа.</t>
  </si>
  <si>
    <t>Договор №63/2024 от 31.05.2024</t>
  </si>
  <si>
    <t>Рамка "40 л.":Лот 11: Самарская область Приволжского федерального округа.</t>
  </si>
  <si>
    <t>Договор №64/2024 от 31.05.2024</t>
  </si>
  <si>
    <t>Рамка "40 л.":Лот 12: Пензенская область Приволжского федерального округ.</t>
  </si>
  <si>
    <t>Договор №65/2024 от 04.06.2024</t>
  </si>
  <si>
    <t>Рамка "40 л.":Лот 13: Пермский край Приволжского федерального округа.</t>
  </si>
  <si>
    <t>Договор №66/2024 от 05.06.2024</t>
  </si>
  <si>
    <t>Рамка "40 л.":Лот 14: Республика Башкортостан Приволжского федерального округа.</t>
  </si>
  <si>
    <t>ООО "СТРОИТЕЛЬНАЯ КОМПАНИЯ "АЛЬЯНС"</t>
  </si>
  <si>
    <t>Договор №67/2024 от 31.05.2024</t>
  </si>
  <si>
    <t>Рамка "40 л.":Лот 15: Удмуртская Республика, Республика Марий Эл, Кировская область Приволжского федерального округа.</t>
  </si>
  <si>
    <t>Договор №70/2024 от 05.06.2024</t>
  </si>
  <si>
    <t>Рамка "40 л.":Лот 16: Нижегородская область, Чувашская Республика, Мордовская Республика Приволжского федерального округа.</t>
  </si>
  <si>
    <t>Договор №73/2024 от 03.06.2024</t>
  </si>
  <si>
    <t>Рамка "40 л.":Лот 17: Саратовская область Приволжского федерального округа.</t>
  </si>
  <si>
    <t>Договор №68/2024 от 04.06.2024</t>
  </si>
  <si>
    <t>Рамка "40 л.":Лот 18: Оренбургская область Приволжского федерального округа.</t>
  </si>
  <si>
    <t>Договор №74/2024 от 31.05.2024</t>
  </si>
  <si>
    <t>Рамка "40 л.":Лот 19: г. Санкт-Петербург, Ленинградская область, Новгородская область, Калининградская область Северо-Западного Федерального округа.</t>
  </si>
  <si>
    <t>Договор №72/2024 от 31.05.2024</t>
  </si>
  <si>
    <t>Рамка "40 л.":Лот 22: Ростовской области Южного Федерального округа.</t>
  </si>
  <si>
    <t>Договор №71/2024 от 05.06.2024</t>
  </si>
  <si>
    <t>Рамка "40 л.":Лот 23: Волгоградская область, Астраханская область Южного Федерального округа</t>
  </si>
  <si>
    <t>Договор №62/2024 от 04.06.2024</t>
  </si>
  <si>
    <t>Рамка "40 л.":Лот 24: Краснодарский Край, Республика Калмыкия Южного Федерального округа.</t>
  </si>
  <si>
    <t>Договор №69/2024 от 05.06.2024</t>
  </si>
  <si>
    <t>Рамка "40 л.":Лот 25: Чеченская Республика Северо-Кавказского Федерального округа.</t>
  </si>
  <si>
    <t>Договор №61/2024 от 04.06.2024</t>
  </si>
  <si>
    <t>Рамка "40 л.":Лот 26: Кабардино-Балкарская Республика, Республика Ингушетия, Карачаево-Черкесская Республика, Ставропольский край Северо-Кавказского Федерального округа.</t>
  </si>
  <si>
    <t>Договор №60/2024 от 04.06.2024</t>
  </si>
  <si>
    <t>Рамка "40 л.":Лот 28: Кемеровская область Сибирского Федерального округа.</t>
  </si>
  <si>
    <t>Договор №58/2024 от 04.06.2024</t>
  </si>
  <si>
    <t>Рамка "40 л.":Лот 33: Красноярский край Сибирского Федерального округа.</t>
  </si>
  <si>
    <t>Договор №54/2024 от 03.06.2024</t>
  </si>
  <si>
    <t>Рамка "40 л.":Лот 37: Ханты-Мансийский Автономный округ - Югра Уральского Федерального округа.</t>
  </si>
  <si>
    <t>Договор №53/2024 от 31.05.2024</t>
  </si>
  <si>
    <t>Рамка "40 л.": Лот 40: Ямало-Ненецкий Автономный округ Уральского Федерального округа.</t>
  </si>
  <si>
    <t>Договор №52/2024 от 31.05.2024</t>
  </si>
  <si>
    <t>Рамка "12 л.": Лот 1: в Белгородской области, Воронежской области, Курской области Центрального федерального округа.</t>
  </si>
  <si>
    <t>ООО "РСУ-17"</t>
  </si>
  <si>
    <t>Договор №79/2024 от 18.07.2024</t>
  </si>
  <si>
    <t>Рамка "12 л.": Лот 2: в Вологодской области, Архангельской области Северо-Западного Федерального округа.</t>
  </si>
  <si>
    <t>ООО "Строй-Град"</t>
  </si>
  <si>
    <t>Договор №84/2024 от 18.07.2024</t>
  </si>
  <si>
    <t>Рамка "12 л.": Лот 3: в Мурманской области, Республике Карелия, Республике Коми Северо-Западного Федерального округа.</t>
  </si>
  <si>
    <t>ООО "МУРСТРОЙ"</t>
  </si>
  <si>
    <t>Договор №87/2024 от 23.07.2024</t>
  </si>
  <si>
    <t>Рамка "12 л.": Лот 4: в Республике Дагестан Северо-Кавказского Федерального округа.</t>
  </si>
  <si>
    <t>Договор №85/2024 от 18.07.2024</t>
  </si>
  <si>
    <t>Рамка "12 л.": Лот 5: в Омской области Сибирского Федерального округа.</t>
  </si>
  <si>
    <t>АО "АЙ-Теко"</t>
  </si>
  <si>
    <t>Договор №80/2024 от 18.07.2024</t>
  </si>
  <si>
    <t>Рамка "12 л.": Лот 7: в Иркутской области Сибирского Федерального округа.</t>
  </si>
  <si>
    <t>Договор №81/2024 от 19.07.2024</t>
  </si>
  <si>
    <t>Рамка "12 л.": Лот 9: в Забайкальском крае Сибирского Федерального округа.</t>
  </si>
  <si>
    <t>Договор №88/2024 от 18.07.2024</t>
  </si>
  <si>
    <t>Рамка "12 л.": Лот 10: в Тюменской области, Курганской области Уральского Федерального округа.</t>
  </si>
  <si>
    <t>Договор №82/2024 от 19.07.2024</t>
  </si>
  <si>
    <t>Рамка "12 л.": Лот 11: в Свердловской области Уральского Федерального округа.</t>
  </si>
  <si>
    <t>Договор №86/2024 от 18.07.2024</t>
  </si>
  <si>
    <t>Рамка "12 л.": Лот 12: в Челябинская область Уральского Федерального округа.</t>
  </si>
  <si>
    <t>Договор №83/2024 от 19.07.2024</t>
  </si>
  <si>
    <t>Рамка кап.рем.: в Республике Бурятия Сибирского Федерального округа.</t>
  </si>
  <si>
    <t>Договор №77/2024 от 09.07.2024</t>
  </si>
  <si>
    <t>г. Иркутск, ул. Сибирских партизан, д. 18</t>
  </si>
  <si>
    <t>Договор №78/2024 от 16.07.2024</t>
  </si>
  <si>
    <t>г. Колпино, ул. Тверская, д. 34, литера А.</t>
  </si>
  <si>
    <t>АО "Альбом"</t>
  </si>
  <si>
    <t>Договор №89/2024 от 22.07.2024</t>
  </si>
  <si>
    <t>г. Омск, ул. Карла Либкнехта угол Гагарина, д 11/1/1</t>
  </si>
  <si>
    <t>Договор №92/2024 от 05.08.2024</t>
  </si>
  <si>
    <t>г. Санкт-Петербург, пр-т. Большевиков, д. 21, лит. Р, пом. 25Н.</t>
  </si>
  <si>
    <t>ООО "АЛЬЯНС"</t>
  </si>
  <si>
    <t>Договор №93/2024 от 19.08.2024</t>
  </si>
  <si>
    <t>ЛНР, г. Луганск, кв. Алексеева, д. 13.</t>
  </si>
  <si>
    <t>Договор №94/2024 от 20.08.2024</t>
  </si>
  <si>
    <t>Кемеровская обл., г. Гурьевск, пер. Дружбы, д. 2</t>
  </si>
  <si>
    <t>Договор №91/2024 от 26.07.2024</t>
  </si>
  <si>
    <t>Новосибирская область, г. Болотное, ул. Ленина, д.3</t>
  </si>
  <si>
    <t>Договор №90/2024 от 26.07.2024</t>
  </si>
  <si>
    <t>ДНР, г. Мариуполь, пр-т. Ленина, д. 72.</t>
  </si>
  <si>
    <t>ООО "СМУ-3"</t>
  </si>
  <si>
    <t>Договор №96/2024 от 26.08.2024</t>
  </si>
  <si>
    <t>г.  Донецк, ул.  Челюскинцев, д.167</t>
  </si>
  <si>
    <t>Договор №108/2024 от 04.09.2024</t>
  </si>
  <si>
    <t>г. Донецк, ул. Артема, д. 104в</t>
  </si>
  <si>
    <t>Договор №110/2024 от 04.09.2024</t>
  </si>
  <si>
    <t>г. Мариуполь, пр-т Нахимова, д. 55</t>
  </si>
  <si>
    <t>Договор №109/2024 от 04.09.2024</t>
  </si>
  <si>
    <t>Рамка (3я волна)-СФО-Лот 1: Новосибирская область Сибирского федерального округа</t>
  </si>
  <si>
    <t>Договор №101/2024 от 23.08.2024</t>
  </si>
  <si>
    <t>Рамка (3я волна)-СФО-Лот 4: Забайкальский край Сибирского федерального.</t>
  </si>
  <si>
    <t>ООО "АЛЬТАИР"</t>
  </si>
  <si>
    <t>Договор №100/2024 от 29.08.2024</t>
  </si>
  <si>
    <t>Рамка (3я волна)-СФО-Лот 6: Иркутская область Сибирского федерального.</t>
  </si>
  <si>
    <t>Договор №99/2024 от 26.08.2024</t>
  </si>
  <si>
    <t>Рамка (3я волна)-СЗФО-Лот 1: г. Санкт-Петербург Северо-Западного Федерального округа. (Победитель № 1)</t>
  </si>
  <si>
    <t>Договор №103/2024 от 30.08.2024</t>
  </si>
  <si>
    <t>Рамка (3я волна)-СЗФО-Лот 1: г. Санкт-Петербург Северо-Западного Федерального округа. (Победитель № 2)</t>
  </si>
  <si>
    <t>ООО "ГРУППА КОМПАНИЙ "АЛЬЯНС"</t>
  </si>
  <si>
    <t>Договор №106/2024 от 30.08.2024</t>
  </si>
  <si>
    <t>Рамка (3я волна)-СЗФО-Лот 2: Ленинградская область Северо-Западного Федерального округа.</t>
  </si>
  <si>
    <t>Договор №105/2024 от 30.08.2024</t>
  </si>
  <si>
    <t>Рамка (3я волна)-СЗФО-Лот 3: Калининградская область Северо-Западного Федерального округа.</t>
  </si>
  <si>
    <t>Договор №104/2024 от 04.09.2024</t>
  </si>
  <si>
    <t>Рамка (3я волна)-СЗФО-Лот 4: Вологодская область Северо-Западного Федерального округа.</t>
  </si>
  <si>
    <t>ООО "МЕГАПОЛИС"</t>
  </si>
  <si>
    <t>Договор №102/2024 от 28.08.2024</t>
  </si>
  <si>
    <t>Логистический центр</t>
  </si>
  <si>
    <t>Малоохтинский, 53</t>
  </si>
  <si>
    <t>Думская, 7</t>
  </si>
  <si>
    <t>м. Московская</t>
  </si>
  <si>
    <t>Архангельск</t>
  </si>
  <si>
    <t>Северодвинск?!</t>
  </si>
  <si>
    <t>Номер недели передачи площадки (План)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</si>
  <si>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</si>
  <si>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</si>
  <si>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 xml:space="preserve">ООО "ГК "АЛЬЯНС" </t>
  </si>
  <si>
    <t>ООО "ГК "АЛЬЯНС"</t>
  </si>
  <si>
    <t>пр-т Энгельса, 154</t>
  </si>
  <si>
    <t>Ф.О.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</si>
</sst>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2" xfId="1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" fontId="1" fillId="4" borderId="2" xfId="1" applyNumberFormat="1" applyFont="1" applyFill="1" applyBorder="1" applyAlignment="1">
      <alignment horizontal="center" vertical="center"/>
    </xf>
    <xf numFmtId="4" fontId="0" fillId="5" borderId="2" xfId="1" applyNumberFormat="1" applyFont="1" applyFill="1" applyBorder="1" applyAlignment="1">
      <alignment horizontal="center" vertical="center"/>
    </xf>
    <xf numFmtId="4" fontId="1" fillId="5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Border="1"/>
    <xf numFmtId="164" fontId="6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28"/>
  <sheetViews>
    <sheetView tabSelected="1" zoomScale="55" zoomScaleNormal="55" workbookViewId="0">
      <selection activeCell="C37" sqref="C37"/>
    </sheetView>
  </sheetViews>
  <sheetFormatPr defaultRowHeight="15" x14ac:dyDescent="0.25"/>
  <cols>
    <col min="1" max="1" width="27.140625" customWidth="1"/>
    <col min="2" max="2" width="22.28515625" style="33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61.5703125" customWidth="1"/>
    <col min="8" max="8" width="11.85546875" customWidth="1"/>
    <col min="9" max="9" width="13.7109375" customWidth="1"/>
    <col min="10" max="10" width="25.1406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59</v>
      </c>
      <c r="B1" s="30" t="s">
        <v>275</v>
      </c>
      <c r="C1" s="6" t="s">
        <v>280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63</v>
      </c>
      <c r="B2" s="31">
        <v>45584</v>
      </c>
      <c r="C2" s="2" t="s">
        <v>14</v>
      </c>
      <c r="D2" s="28" t="s">
        <v>24</v>
      </c>
      <c r="E2" s="28" t="s">
        <v>24</v>
      </c>
      <c r="F2" s="28" t="s">
        <v>269</v>
      </c>
      <c r="G2" s="1" t="str">
        <f t="shared" ref="G2:G17" si="0">D2&amp;", "&amp;E2&amp;", "&amp;F2</f>
        <v>Санкт-Петербург, Санкт-Петербург, Малоохтинский, 53</v>
      </c>
      <c r="H2" s="29">
        <v>118</v>
      </c>
      <c r="I2" s="28" t="s">
        <v>9</v>
      </c>
      <c r="J2" s="28" t="s">
        <v>268</v>
      </c>
    </row>
    <row r="3" spans="1:10" x14ac:dyDescent="0.25">
      <c r="A3" s="5" t="s">
        <v>68</v>
      </c>
      <c r="B3" s="31">
        <v>45584</v>
      </c>
      <c r="C3" s="2" t="s">
        <v>14</v>
      </c>
      <c r="D3" s="28" t="s">
        <v>24</v>
      </c>
      <c r="E3" s="28" t="s">
        <v>24</v>
      </c>
      <c r="F3" s="28" t="s">
        <v>270</v>
      </c>
      <c r="G3" s="1" t="str">
        <f t="shared" si="0"/>
        <v>Санкт-Петербург, Санкт-Петербург, Думская, 7</v>
      </c>
      <c r="H3" s="29">
        <v>118</v>
      </c>
      <c r="I3" s="28" t="s">
        <v>9</v>
      </c>
      <c r="J3" s="28" t="s">
        <v>268</v>
      </c>
    </row>
    <row r="4" spans="1:10" x14ac:dyDescent="0.25">
      <c r="A4" s="25" t="s">
        <v>277</v>
      </c>
      <c r="B4" s="31">
        <v>45584</v>
      </c>
      <c r="C4" s="2" t="s">
        <v>14</v>
      </c>
      <c r="D4" s="28" t="s">
        <v>24</v>
      </c>
      <c r="E4" s="28" t="s">
        <v>24</v>
      </c>
      <c r="F4" s="28" t="s">
        <v>271</v>
      </c>
      <c r="G4" s="1" t="str">
        <f t="shared" si="0"/>
        <v>Санкт-Петербург, Санкт-Петербург, м. Московская</v>
      </c>
      <c r="H4" s="29">
        <v>118</v>
      </c>
      <c r="I4" s="28" t="s">
        <v>9</v>
      </c>
      <c r="J4" s="28" t="s">
        <v>268</v>
      </c>
    </row>
    <row r="5" spans="1:10" x14ac:dyDescent="0.25">
      <c r="A5" s="5" t="s">
        <v>66</v>
      </c>
      <c r="B5" s="31">
        <v>45584</v>
      </c>
      <c r="C5" s="2" t="s">
        <v>14</v>
      </c>
      <c r="D5" s="28" t="s">
        <v>15</v>
      </c>
      <c r="E5" s="28" t="s">
        <v>272</v>
      </c>
      <c r="F5" s="28" t="s">
        <v>273</v>
      </c>
      <c r="G5" s="1" t="str">
        <f t="shared" si="0"/>
        <v>Архангельская область, Архангельск, Северодвинск?!</v>
      </c>
      <c r="H5" s="29">
        <v>42.282288000435784</v>
      </c>
      <c r="I5" s="28" t="s">
        <v>9</v>
      </c>
      <c r="J5" s="28" t="s">
        <v>268</v>
      </c>
    </row>
    <row r="6" spans="1:10" x14ac:dyDescent="0.25">
      <c r="A6" s="5" t="s">
        <v>63</v>
      </c>
      <c r="B6" s="31">
        <v>45584</v>
      </c>
      <c r="C6" s="2" t="s">
        <v>14</v>
      </c>
      <c r="D6" s="1" t="s">
        <v>28</v>
      </c>
      <c r="E6" s="1" t="s">
        <v>29</v>
      </c>
      <c r="F6" s="1" t="s">
        <v>30</v>
      </c>
      <c r="G6" s="1" t="str">
        <f t="shared" si="0"/>
        <v>Ленинградская область, Луга, просп. Кирова, д.79</v>
      </c>
      <c r="H6" s="3">
        <v>196</v>
      </c>
      <c r="I6" s="1" t="s">
        <v>11</v>
      </c>
      <c r="J6" s="1" t="s">
        <v>8</v>
      </c>
    </row>
    <row r="7" spans="1:10" x14ac:dyDescent="0.25">
      <c r="A7" s="25" t="s">
        <v>277</v>
      </c>
      <c r="B7" s="32">
        <v>45584</v>
      </c>
      <c r="C7" s="2" t="s">
        <v>14</v>
      </c>
      <c r="D7" s="1" t="s">
        <v>24</v>
      </c>
      <c r="E7" s="1" t="s">
        <v>24</v>
      </c>
      <c r="F7" s="1" t="s">
        <v>58</v>
      </c>
      <c r="G7" s="27" t="str">
        <f t="shared" si="0"/>
        <v>Санкт-Петербург, Санкт-Петербург, Прибрежная ул., д. 18, лит. А</v>
      </c>
      <c r="H7" s="3">
        <v>110</v>
      </c>
      <c r="I7" s="1" t="s">
        <v>10</v>
      </c>
      <c r="J7" s="1" t="s">
        <v>8</v>
      </c>
    </row>
    <row r="8" spans="1:10" x14ac:dyDescent="0.25">
      <c r="A8" s="5" t="s">
        <v>66</v>
      </c>
      <c r="B8" s="31">
        <v>45589</v>
      </c>
      <c r="C8" s="2" t="s">
        <v>14</v>
      </c>
      <c r="D8" s="1" t="s">
        <v>15</v>
      </c>
      <c r="E8" s="1" t="s">
        <v>16</v>
      </c>
      <c r="F8" s="1" t="s">
        <v>17</v>
      </c>
      <c r="G8" s="27" t="str">
        <f t="shared" si="0"/>
        <v>Архангельская область, Северодвинск, проспект Труда, д. 72 (район пр-т Труда)</v>
      </c>
      <c r="H8" s="3">
        <v>54.7</v>
      </c>
      <c r="I8" s="1" t="s">
        <v>11</v>
      </c>
      <c r="J8" s="1" t="s">
        <v>12</v>
      </c>
    </row>
    <row r="9" spans="1:10" x14ac:dyDescent="0.25">
      <c r="A9" s="5" t="s">
        <v>66</v>
      </c>
      <c r="B9" s="31">
        <v>45615</v>
      </c>
      <c r="C9" s="2" t="s">
        <v>14</v>
      </c>
      <c r="D9" s="1" t="s">
        <v>15</v>
      </c>
      <c r="E9" s="1" t="s">
        <v>16</v>
      </c>
      <c r="F9" s="1" t="s">
        <v>27</v>
      </c>
      <c r="G9" s="27" t="str">
        <f t="shared" si="0"/>
        <v>Архангельская область, Северодвинск, Ленина, 34/42</v>
      </c>
      <c r="H9" s="3">
        <v>177.5</v>
      </c>
      <c r="I9" s="1" t="s">
        <v>11</v>
      </c>
      <c r="J9" s="1" t="s">
        <v>8</v>
      </c>
    </row>
    <row r="10" spans="1:10" x14ac:dyDescent="0.25">
      <c r="A10" s="5" t="s">
        <v>63</v>
      </c>
      <c r="B10" s="31">
        <v>45615</v>
      </c>
      <c r="C10" s="2" t="s">
        <v>14</v>
      </c>
      <c r="D10" s="1" t="s">
        <v>21</v>
      </c>
      <c r="E10" s="1" t="s">
        <v>22</v>
      </c>
      <c r="F10" s="1" t="s">
        <v>35</v>
      </c>
      <c r="G10" s="27" t="str">
        <f t="shared" si="0"/>
        <v>Калининградская область, Калининград, Литовский вал, д. 2</v>
      </c>
      <c r="H10" s="3">
        <v>212.4</v>
      </c>
      <c r="I10" s="1" t="s">
        <v>11</v>
      </c>
      <c r="J10" s="1" t="s">
        <v>8</v>
      </c>
    </row>
    <row r="11" spans="1:10" x14ac:dyDescent="0.25">
      <c r="A11" s="5" t="s">
        <v>68</v>
      </c>
      <c r="B11" s="31">
        <v>45615</v>
      </c>
      <c r="C11" s="2" t="s">
        <v>14</v>
      </c>
      <c r="D11" s="1" t="s">
        <v>24</v>
      </c>
      <c r="E11" s="1" t="s">
        <v>40</v>
      </c>
      <c r="F11" s="1" t="s">
        <v>41</v>
      </c>
      <c r="G11" s="27" t="str">
        <f t="shared" si="0"/>
        <v>Санкт-Петербург, Пушкин, Оранжерейная, 53</v>
      </c>
      <c r="H11" s="3">
        <v>311</v>
      </c>
      <c r="I11" s="1" t="s">
        <v>7</v>
      </c>
      <c r="J11" s="1" t="s">
        <v>8</v>
      </c>
    </row>
    <row r="12" spans="1:10" x14ac:dyDescent="0.25">
      <c r="A12" s="5" t="s">
        <v>67</v>
      </c>
      <c r="B12" s="31">
        <v>45615</v>
      </c>
      <c r="C12" s="2" t="s">
        <v>14</v>
      </c>
      <c r="D12" s="1" t="s">
        <v>19</v>
      </c>
      <c r="E12" s="1" t="s">
        <v>20</v>
      </c>
      <c r="F12" s="1" t="s">
        <v>47</v>
      </c>
      <c r="G12" s="27" t="str">
        <f t="shared" si="0"/>
        <v>Вологодская область, Вологда, р-н Заречный, ул. К. Маркса, д. 105</v>
      </c>
      <c r="H12" s="3">
        <v>250</v>
      </c>
      <c r="I12" s="1" t="s">
        <v>11</v>
      </c>
      <c r="J12" s="1" t="s">
        <v>8</v>
      </c>
    </row>
    <row r="13" spans="1:10" x14ac:dyDescent="0.25">
      <c r="A13" s="5" t="s">
        <v>63</v>
      </c>
      <c r="B13" s="31">
        <v>45615</v>
      </c>
      <c r="C13" s="2" t="s">
        <v>14</v>
      </c>
      <c r="D13" s="1" t="s">
        <v>24</v>
      </c>
      <c r="E13" s="1" t="s">
        <v>24</v>
      </c>
      <c r="F13" s="1" t="s">
        <v>48</v>
      </c>
      <c r="G13" s="27" t="str">
        <f t="shared" si="0"/>
        <v>Санкт-Петербург, Санкт-Петербург, пр-т Просвещения,43 ТЦ "Парк Молл"</v>
      </c>
      <c r="H13" s="3">
        <v>132.625</v>
      </c>
      <c r="I13" s="1" t="s">
        <v>11</v>
      </c>
      <c r="J13" s="1" t="s">
        <v>8</v>
      </c>
    </row>
    <row r="14" spans="1:10" x14ac:dyDescent="0.25">
      <c r="A14" s="25" t="s">
        <v>277</v>
      </c>
      <c r="B14" s="31">
        <v>45615</v>
      </c>
      <c r="C14" s="2" t="s">
        <v>14</v>
      </c>
      <c r="D14" s="1" t="s">
        <v>24</v>
      </c>
      <c r="E14" s="1" t="s">
        <v>24</v>
      </c>
      <c r="F14" s="1" t="s">
        <v>49</v>
      </c>
      <c r="G14" s="27" t="str">
        <f t="shared" si="0"/>
        <v>Санкт-Петербург, Санкт-Петербург, ул. Комендантский просп., д. 58, к.1 (Комендатнский просп., д. 58 пом 12-Н)</v>
      </c>
      <c r="H14" s="3">
        <v>136.6</v>
      </c>
      <c r="I14" s="1" t="s">
        <v>11</v>
      </c>
      <c r="J14" s="1" t="s">
        <v>8</v>
      </c>
    </row>
    <row r="15" spans="1:10" x14ac:dyDescent="0.25">
      <c r="A15" s="25" t="s">
        <v>63</v>
      </c>
      <c r="B15" s="32">
        <v>45615</v>
      </c>
      <c r="C15" s="26" t="s">
        <v>14</v>
      </c>
      <c r="D15" s="27" t="s">
        <v>24</v>
      </c>
      <c r="E15" s="1" t="s">
        <v>24</v>
      </c>
      <c r="F15" s="1" t="s">
        <v>50</v>
      </c>
      <c r="G15" s="27" t="str">
        <f t="shared" si="0"/>
        <v>Санкт-Петербург, Санкт-Петербург, ул. Коллонтай 3 (ул. Коллонтай, д. 3 «Лондон Молл»)</v>
      </c>
      <c r="H15" s="3">
        <v>133</v>
      </c>
      <c r="I15" s="1" t="s">
        <v>11</v>
      </c>
      <c r="J15" s="1" t="s">
        <v>8</v>
      </c>
    </row>
    <row r="16" spans="1:10" x14ac:dyDescent="0.25">
      <c r="A16" s="5" t="s">
        <v>68</v>
      </c>
      <c r="B16" s="31">
        <v>45631</v>
      </c>
      <c r="C16" s="2" t="s">
        <v>14</v>
      </c>
      <c r="D16" s="1" t="s">
        <v>24</v>
      </c>
      <c r="E16" s="1" t="s">
        <v>24</v>
      </c>
      <c r="F16" s="1" t="s">
        <v>51</v>
      </c>
      <c r="G16" s="27" t="str">
        <f t="shared" si="0"/>
        <v>Санкт-Петербург, Санкт-Петербург, просп. Ветеранов, д. 101</v>
      </c>
      <c r="H16" s="3">
        <v>106</v>
      </c>
      <c r="I16" s="1" t="s">
        <v>11</v>
      </c>
      <c r="J16" s="1" t="s">
        <v>8</v>
      </c>
    </row>
    <row r="17" spans="1:10" x14ac:dyDescent="0.25">
      <c r="A17" s="5" t="s">
        <v>63</v>
      </c>
      <c r="B17" s="31">
        <v>45631</v>
      </c>
      <c r="C17" s="2" t="s">
        <v>14</v>
      </c>
      <c r="D17" s="1" t="s">
        <v>24</v>
      </c>
      <c r="E17" s="1" t="s">
        <v>24</v>
      </c>
      <c r="F17" s="1" t="s">
        <v>52</v>
      </c>
      <c r="G17" s="27" t="str">
        <f t="shared" si="0"/>
        <v>Санкт-Петербург, Санкт-Петербург, пр-т Новочеркасский, д.43/17, литера А, пом. 6-Н</v>
      </c>
      <c r="H17" s="3">
        <v>132.625</v>
      </c>
      <c r="I17" s="1" t="s">
        <v>11</v>
      </c>
      <c r="J17" s="1" t="s">
        <v>8</v>
      </c>
    </row>
    <row r="18" spans="1:10" x14ac:dyDescent="0.25">
      <c r="A18" s="5" t="s">
        <v>67</v>
      </c>
      <c r="B18" s="31">
        <v>45676</v>
      </c>
      <c r="C18" s="2" t="s">
        <v>14</v>
      </c>
      <c r="D18" s="1" t="s">
        <v>19</v>
      </c>
      <c r="E18" s="1" t="s">
        <v>25</v>
      </c>
      <c r="F18" s="1" t="s">
        <v>55</v>
      </c>
      <c r="G18" s="27" t="str">
        <f t="shared" ref="G18:G27" si="1">D18&amp;", "&amp;E18&amp;", "&amp;F18</f>
        <v xml:space="preserve">Вологодская область, Череповец, Шекснинский, 30  </v>
      </c>
      <c r="H18" s="3">
        <v>189.9</v>
      </c>
      <c r="I18" s="1" t="s">
        <v>7</v>
      </c>
      <c r="J18" s="1" t="s">
        <v>8</v>
      </c>
    </row>
    <row r="19" spans="1:10" x14ac:dyDescent="0.25">
      <c r="A19" s="5" t="s">
        <v>278</v>
      </c>
      <c r="B19" s="31">
        <v>45706</v>
      </c>
      <c r="C19" s="2" t="s">
        <v>14</v>
      </c>
      <c r="D19" s="1" t="s">
        <v>21</v>
      </c>
      <c r="E19" s="1" t="s">
        <v>22</v>
      </c>
      <c r="F19" s="1" t="s">
        <v>44</v>
      </c>
      <c r="G19" s="1" t="str">
        <f t="shared" si="1"/>
        <v>Калининградская область, Калининград, Ленинский пр-т, д. № 87-91</v>
      </c>
      <c r="H19" s="3">
        <v>249.4</v>
      </c>
      <c r="I19" s="1" t="s">
        <v>9</v>
      </c>
      <c r="J19" s="1" t="s">
        <v>8</v>
      </c>
    </row>
    <row r="20" spans="1:10" x14ac:dyDescent="0.25">
      <c r="A20" s="5" t="s">
        <v>63</v>
      </c>
      <c r="B20" s="31">
        <v>45706</v>
      </c>
      <c r="C20" s="2" t="s">
        <v>14</v>
      </c>
      <c r="D20" s="1" t="s">
        <v>24</v>
      </c>
      <c r="E20" s="1" t="s">
        <v>24</v>
      </c>
      <c r="F20" s="1" t="s">
        <v>54</v>
      </c>
      <c r="G20" s="1" t="str">
        <f t="shared" si="1"/>
        <v>Санкт-Петербург, Санкт-Петербург, ул. Шкапина, 6</v>
      </c>
      <c r="H20" s="3">
        <v>211</v>
      </c>
      <c r="I20" s="1" t="s">
        <v>7</v>
      </c>
      <c r="J20" s="1" t="s">
        <v>8</v>
      </c>
    </row>
    <row r="21" spans="1:10" x14ac:dyDescent="0.25">
      <c r="A21" s="5" t="s">
        <v>68</v>
      </c>
      <c r="B21" s="31">
        <v>45735</v>
      </c>
      <c r="C21" s="2" t="s">
        <v>14</v>
      </c>
      <c r="D21" s="1" t="s">
        <v>28</v>
      </c>
      <c r="E21" s="1" t="s">
        <v>33</v>
      </c>
      <c r="F21" s="1" t="s">
        <v>34</v>
      </c>
      <c r="G21" s="1" t="str">
        <f t="shared" si="1"/>
        <v>Ленинградская область, Кириши, просп. Ленина, 30</v>
      </c>
      <c r="H21" s="3">
        <v>228</v>
      </c>
      <c r="I21" s="1" t="s">
        <v>7</v>
      </c>
      <c r="J21" s="1" t="s">
        <v>8</v>
      </c>
    </row>
    <row r="22" spans="1:10" x14ac:dyDescent="0.25">
      <c r="A22" s="5" t="s">
        <v>69</v>
      </c>
      <c r="B22" s="31">
        <v>45735</v>
      </c>
      <c r="C22" s="2" t="s">
        <v>14</v>
      </c>
      <c r="D22" s="1" t="s">
        <v>13</v>
      </c>
      <c r="E22" s="1" t="s">
        <v>38</v>
      </c>
      <c r="F22" s="1" t="s">
        <v>39</v>
      </c>
      <c r="G22" s="1" t="str">
        <f t="shared" si="1"/>
        <v>Мурманская область, Мончегорск, просп. Металлургов, д.32</v>
      </c>
      <c r="H22" s="3">
        <v>300</v>
      </c>
      <c r="I22" s="1" t="s">
        <v>7</v>
      </c>
      <c r="J22" s="1" t="s">
        <v>8</v>
      </c>
    </row>
    <row r="23" spans="1:10" x14ac:dyDescent="0.25">
      <c r="A23" s="5" t="s">
        <v>69</v>
      </c>
      <c r="B23" s="31">
        <v>45735</v>
      </c>
      <c r="C23" s="2" t="s">
        <v>14</v>
      </c>
      <c r="D23" s="1" t="s">
        <v>18</v>
      </c>
      <c r="E23" s="1" t="s">
        <v>23</v>
      </c>
      <c r="F23" s="1" t="s">
        <v>53</v>
      </c>
      <c r="G23" s="1" t="str">
        <f t="shared" si="1"/>
        <v>Республика Карелия, Петрозаводск, пр. Ленина 35</v>
      </c>
      <c r="H23" s="3">
        <v>144</v>
      </c>
      <c r="I23" s="1" t="s">
        <v>7</v>
      </c>
      <c r="J23" s="1" t="s">
        <v>8</v>
      </c>
    </row>
    <row r="24" spans="1:10" x14ac:dyDescent="0.25">
      <c r="A24" s="5" t="s">
        <v>67</v>
      </c>
      <c r="B24" s="36">
        <v>45569</v>
      </c>
      <c r="C24" s="2" t="s">
        <v>14</v>
      </c>
      <c r="D24" s="1" t="s">
        <v>19</v>
      </c>
      <c r="E24" s="1" t="s">
        <v>20</v>
      </c>
      <c r="F24" s="1" t="s">
        <v>56</v>
      </c>
      <c r="G24" s="27" t="str">
        <f t="shared" si="1"/>
        <v>Вологодская область, Вологда, ул. Батюшкова, д. 11</v>
      </c>
      <c r="H24" s="3">
        <v>152</v>
      </c>
      <c r="I24" s="1" t="s">
        <v>9</v>
      </c>
      <c r="J24" s="1" t="s">
        <v>8</v>
      </c>
    </row>
    <row r="25" spans="1:10" x14ac:dyDescent="0.25">
      <c r="A25" s="5" t="s">
        <v>68</v>
      </c>
      <c r="B25" s="31">
        <v>45766</v>
      </c>
      <c r="C25" s="2" t="s">
        <v>14</v>
      </c>
      <c r="D25" s="1" t="s">
        <v>24</v>
      </c>
      <c r="E25" s="1" t="s">
        <v>24</v>
      </c>
      <c r="F25" s="1" t="s">
        <v>57</v>
      </c>
      <c r="G25" s="1" t="str">
        <f t="shared" si="1"/>
        <v>Санкт-Петербург, Санкт-Петербург, Московский пр-т, д. 180, литера А, пом. 1-Н.</v>
      </c>
      <c r="H25" s="3">
        <v>147.4</v>
      </c>
      <c r="I25" s="1" t="s">
        <v>9</v>
      </c>
      <c r="J25" s="1" t="s">
        <v>8</v>
      </c>
    </row>
    <row r="26" spans="1:10" x14ac:dyDescent="0.25">
      <c r="A26" s="5" t="s">
        <v>66</v>
      </c>
      <c r="B26" s="31">
        <v>45796</v>
      </c>
      <c r="C26" s="2" t="s">
        <v>14</v>
      </c>
      <c r="D26" s="1" t="s">
        <v>15</v>
      </c>
      <c r="E26" s="1" t="s">
        <v>36</v>
      </c>
      <c r="F26" s="1" t="s">
        <v>37</v>
      </c>
      <c r="G26" s="1" t="str">
        <f t="shared" si="1"/>
        <v>Архангельская область, Котлас, Напротив расположения ОО "Котласский" (новое строительство) (ТЦ Фрегат (Мира, 33))</v>
      </c>
      <c r="H26" s="3">
        <v>274</v>
      </c>
      <c r="I26" s="1" t="s">
        <v>7</v>
      </c>
      <c r="J26" s="1" t="s">
        <v>8</v>
      </c>
    </row>
    <row r="27" spans="1:10" x14ac:dyDescent="0.25">
      <c r="A27" s="5" t="s">
        <v>278</v>
      </c>
      <c r="B27" s="31" t="s">
        <v>60</v>
      </c>
      <c r="C27" s="2" t="s">
        <v>14</v>
      </c>
      <c r="D27" s="1" t="s">
        <v>24</v>
      </c>
      <c r="E27" s="1" t="s">
        <v>24</v>
      </c>
      <c r="F27" s="1" t="s">
        <v>279</v>
      </c>
      <c r="G27" s="1" t="str">
        <f t="shared" si="1"/>
        <v>Санкт-Петербург, Санкт-Петербург, пр-т Энгельса, 154</v>
      </c>
      <c r="H27" s="3">
        <v>118</v>
      </c>
      <c r="I27" s="28" t="s">
        <v>9</v>
      </c>
      <c r="J27" s="28" t="s">
        <v>268</v>
      </c>
    </row>
    <row r="28" spans="1:10" ht="105.75" customHeight="1" x14ac:dyDescent="0.25">
      <c r="A28" s="9" t="s">
        <v>59</v>
      </c>
      <c r="B28" s="30" t="s">
        <v>275</v>
      </c>
      <c r="C28" s="6" t="s">
        <v>280</v>
      </c>
      <c r="D28" s="7" t="s">
        <v>2</v>
      </c>
      <c r="E28" s="7" t="s">
        <v>3</v>
      </c>
      <c r="F28" s="7" t="s">
        <v>4</v>
      </c>
      <c r="G28" s="7" t="s">
        <v>5</v>
      </c>
      <c r="H28" s="8" t="s">
        <v>6</v>
      </c>
      <c r="I28" s="7" t="s">
        <v>0</v>
      </c>
      <c r="J28" s="7" t="s">
        <v>1</v>
      </c>
    </row>
  </sheetData>
  <autoFilter ref="A1:J28" xr:uid="{2D536200-E911-4780-8F7F-3314DEC853E2}"/>
  <pageMargins left="0.7" right="0.7" top="0.75" bottom="0.75" header="0.3" footer="0.3"/>
  <pageSetup paperSize="8" scale="3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</sheetPr>
  <dimension ref="A1:K7"/>
  <sheetViews>
    <sheetView zoomScale="55" zoomScaleNormal="55" workbookViewId="0">
      <selection activeCell="J19" sqref="J19"/>
    </sheetView>
  </sheetViews>
  <sheetFormatPr defaultRowHeight="15" x14ac:dyDescent="0.25"/>
  <cols>
    <col min="1" max="1" width="31.5703125" customWidth="1"/>
    <col min="2" max="2" width="20.85546875" customWidth="1"/>
    <col min="3" max="3" width="14.7109375" customWidth="1"/>
    <col min="4" max="4" width="15.85546875" customWidth="1"/>
    <col min="5" max="5" width="22" customWidth="1"/>
    <col min="6" max="6" width="16.85546875" hidden="1" customWidth="1"/>
    <col min="7" max="7" width="21.5703125" hidden="1" customWidth="1"/>
    <col min="8" max="8" width="57.7109375" customWidth="1"/>
    <col min="9" max="9" width="15" customWidth="1"/>
    <col min="10" max="10" width="21.140625" customWidth="1"/>
    <col min="11" max="11" width="27" customWidth="1"/>
  </cols>
  <sheetData>
    <row r="1" spans="1:11" s="4" customFormat="1" ht="93" customHeight="1" x14ac:dyDescent="0.25">
      <c r="A1" s="9" t="s">
        <v>59</v>
      </c>
      <c r="B1" s="6" t="s">
        <v>276</v>
      </c>
      <c r="C1" s="30" t="s">
        <v>274</v>
      </c>
      <c r="D1" s="6" t="s">
        <v>280</v>
      </c>
      <c r="E1" s="7" t="s">
        <v>2</v>
      </c>
      <c r="F1" s="7" t="s">
        <v>3</v>
      </c>
      <c r="G1" s="7" t="s">
        <v>4</v>
      </c>
      <c r="H1" s="7" t="s">
        <v>5</v>
      </c>
      <c r="I1" s="8" t="s">
        <v>6</v>
      </c>
      <c r="J1" s="7" t="s">
        <v>0</v>
      </c>
      <c r="K1" s="7" t="s">
        <v>1</v>
      </c>
    </row>
    <row r="2" spans="1:11" x14ac:dyDescent="0.25">
      <c r="A2" s="5" t="s">
        <v>65</v>
      </c>
      <c r="B2" s="31">
        <v>45584</v>
      </c>
      <c r="C2" s="34">
        <v>42</v>
      </c>
      <c r="D2" s="2" t="s">
        <v>14</v>
      </c>
      <c r="E2" s="1" t="s">
        <v>28</v>
      </c>
      <c r="F2" s="1" t="s">
        <v>31</v>
      </c>
      <c r="G2" s="1" t="s">
        <v>32</v>
      </c>
      <c r="H2" s="1" t="str">
        <f t="shared" ref="H2:H6" si="0">E2&amp;", "&amp;F2&amp;", "&amp;G2</f>
        <v>Ленинградская область, Кингисепп, пр-т К.Маркса, д. 25/2</v>
      </c>
      <c r="I2" s="3">
        <v>313.5</v>
      </c>
      <c r="J2" s="1" t="s">
        <v>7</v>
      </c>
      <c r="K2" s="1" t="s">
        <v>8</v>
      </c>
    </row>
    <row r="3" spans="1:11" x14ac:dyDescent="0.25">
      <c r="A3" s="5" t="s">
        <v>65</v>
      </c>
      <c r="B3" s="31">
        <v>45584</v>
      </c>
      <c r="C3" s="34">
        <v>42</v>
      </c>
      <c r="D3" s="2" t="s">
        <v>14</v>
      </c>
      <c r="E3" s="1" t="s">
        <v>24</v>
      </c>
      <c r="F3" s="1" t="s">
        <v>24</v>
      </c>
      <c r="G3" s="1" t="s">
        <v>42</v>
      </c>
      <c r="H3" s="1" t="str">
        <f t="shared" si="0"/>
        <v>Санкт-Петербург, Санкт-Петербург, Ленинский 124, литера А, помещение 7-Н</v>
      </c>
      <c r="I3" s="3">
        <v>500</v>
      </c>
      <c r="J3" s="1" t="s">
        <v>26</v>
      </c>
      <c r="K3" s="1" t="s">
        <v>8</v>
      </c>
    </row>
    <row r="4" spans="1:11" x14ac:dyDescent="0.25">
      <c r="A4" s="5" t="s">
        <v>65</v>
      </c>
      <c r="B4" s="31">
        <v>45735</v>
      </c>
      <c r="C4" s="34">
        <v>12</v>
      </c>
      <c r="D4" s="2" t="s">
        <v>14</v>
      </c>
      <c r="E4" s="1" t="s">
        <v>21</v>
      </c>
      <c r="F4" s="1" t="s">
        <v>22</v>
      </c>
      <c r="G4" s="1" t="s">
        <v>43</v>
      </c>
      <c r="H4" s="1" t="str">
        <f t="shared" si="0"/>
        <v>Калининградская область, Калининград, ул. Театральная, д. 30</v>
      </c>
      <c r="I4" s="3">
        <v>488.5</v>
      </c>
      <c r="J4" s="1" t="s">
        <v>9</v>
      </c>
      <c r="K4" s="1" t="s">
        <v>8</v>
      </c>
    </row>
    <row r="5" spans="1:11" x14ac:dyDescent="0.25">
      <c r="A5" s="5" t="s">
        <v>65</v>
      </c>
      <c r="B5" s="31">
        <v>45766</v>
      </c>
      <c r="C5" s="34">
        <v>16</v>
      </c>
      <c r="D5" s="2" t="s">
        <v>14</v>
      </c>
      <c r="E5" s="1" t="s">
        <v>24</v>
      </c>
      <c r="F5" s="1" t="s">
        <v>24</v>
      </c>
      <c r="G5" s="1" t="s">
        <v>46</v>
      </c>
      <c r="H5" s="1" t="str">
        <f t="shared" si="0"/>
        <v>Санкт-Петербург, Санкт-Петербург, Ленинский пр-т, д. 84 к 1, лит. А, пом. 20Н (№1-17)</v>
      </c>
      <c r="I5" s="3">
        <v>595</v>
      </c>
      <c r="J5" s="1" t="s">
        <v>9</v>
      </c>
      <c r="K5" s="1" t="s">
        <v>8</v>
      </c>
    </row>
    <row r="6" spans="1:11" x14ac:dyDescent="0.25">
      <c r="A6" s="5" t="s">
        <v>65</v>
      </c>
      <c r="B6" s="31">
        <v>45796</v>
      </c>
      <c r="C6" s="34">
        <v>21</v>
      </c>
      <c r="D6" s="2" t="s">
        <v>14</v>
      </c>
      <c r="E6" s="1" t="s">
        <v>24</v>
      </c>
      <c r="F6" s="1" t="s">
        <v>24</v>
      </c>
      <c r="G6" s="1" t="s">
        <v>45</v>
      </c>
      <c r="H6" s="1" t="str">
        <f t="shared" si="0"/>
        <v xml:space="preserve">Санкт-Петербург, Санкт-Петербург, 195279, г. Санкт-Петербург, пр. Индустриальный, д. 26/24, лит. А, пом. 4, комн. №№ 7,8,9,11,12, часть комн. №3 </v>
      </c>
      <c r="I6" s="3">
        <v>381.4</v>
      </c>
      <c r="J6" s="1" t="s">
        <v>9</v>
      </c>
      <c r="K6" s="1" t="s">
        <v>8</v>
      </c>
    </row>
    <row r="7" spans="1:11" ht="83.25" customHeight="1" x14ac:dyDescent="0.25">
      <c r="A7" s="9" t="s">
        <v>59</v>
      </c>
      <c r="B7" s="6" t="s">
        <v>276</v>
      </c>
      <c r="C7" s="30" t="s">
        <v>274</v>
      </c>
      <c r="D7" s="6" t="s">
        <v>280</v>
      </c>
      <c r="E7" s="7" t="s">
        <v>2</v>
      </c>
      <c r="F7" s="7" t="s">
        <v>3</v>
      </c>
      <c r="G7" s="7" t="s">
        <v>4</v>
      </c>
      <c r="H7" s="7" t="s">
        <v>5</v>
      </c>
      <c r="I7" s="8" t="s">
        <v>6</v>
      </c>
      <c r="J7" s="7" t="s">
        <v>0</v>
      </c>
      <c r="K7" s="7" t="s">
        <v>1</v>
      </c>
    </row>
  </sheetData>
  <autoFilter ref="A1:K7" xr:uid="{0033D0A5-2FB7-468F-9A3A-214039781D0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F6AC-D24B-4532-AD21-246C50DC25A7}">
  <dimension ref="A1:H81"/>
  <sheetViews>
    <sheetView topLeftCell="B1" zoomScale="85" zoomScaleNormal="85" workbookViewId="0">
      <selection activeCell="C14" sqref="C14"/>
    </sheetView>
  </sheetViews>
  <sheetFormatPr defaultRowHeight="15" x14ac:dyDescent="0.25"/>
  <cols>
    <col min="1" max="1" width="12" customWidth="1"/>
    <col min="2" max="2" width="32.42578125" customWidth="1"/>
    <col min="3" max="3" width="32.140625" customWidth="1"/>
    <col min="4" max="4" width="34.5703125" customWidth="1"/>
    <col min="5" max="5" width="26.140625" customWidth="1"/>
    <col min="6" max="6" width="27" customWidth="1"/>
    <col min="7" max="7" width="19.140625" customWidth="1"/>
    <col min="8" max="8" width="19" customWidth="1"/>
  </cols>
  <sheetData>
    <row r="1" spans="1:8" ht="50.25" customHeight="1" x14ac:dyDescent="0.25">
      <c r="A1" s="23" t="s">
        <v>93</v>
      </c>
      <c r="B1" s="23" t="s">
        <v>94</v>
      </c>
      <c r="C1" s="23" t="s">
        <v>95</v>
      </c>
      <c r="D1" s="23" t="s">
        <v>96</v>
      </c>
      <c r="E1" s="24" t="s">
        <v>97</v>
      </c>
      <c r="F1" s="24" t="s">
        <v>98</v>
      </c>
      <c r="G1" s="23" t="s">
        <v>99</v>
      </c>
      <c r="H1" s="23" t="s">
        <v>100</v>
      </c>
    </row>
    <row r="2" spans="1:8" ht="30" x14ac:dyDescent="0.25">
      <c r="A2" s="10" t="s">
        <v>101</v>
      </c>
      <c r="B2" s="11" t="s">
        <v>102</v>
      </c>
      <c r="C2" s="11" t="s">
        <v>89</v>
      </c>
      <c r="D2" s="11" t="s">
        <v>103</v>
      </c>
      <c r="E2" s="21">
        <v>4356402.29</v>
      </c>
      <c r="F2" s="12">
        <f>E2</f>
        <v>4356402.29</v>
      </c>
      <c r="G2" s="13">
        <v>45320</v>
      </c>
      <c r="H2" s="14">
        <v>45350</v>
      </c>
    </row>
    <row r="3" spans="1:8" x14ac:dyDescent="0.25">
      <c r="A3" s="15" t="s">
        <v>101</v>
      </c>
      <c r="B3" s="16" t="s">
        <v>104</v>
      </c>
      <c r="C3" s="16" t="s">
        <v>89</v>
      </c>
      <c r="D3" s="11" t="s">
        <v>105</v>
      </c>
      <c r="E3" s="22">
        <v>33652309.420000002</v>
      </c>
      <c r="F3" s="17">
        <v>0</v>
      </c>
      <c r="G3" s="18">
        <v>45317</v>
      </c>
      <c r="H3" s="19">
        <v>45437</v>
      </c>
    </row>
    <row r="4" spans="1:8" ht="30" x14ac:dyDescent="0.25">
      <c r="A4" s="15" t="s">
        <v>101</v>
      </c>
      <c r="B4" s="16" t="s">
        <v>106</v>
      </c>
      <c r="C4" s="16" t="s">
        <v>89</v>
      </c>
      <c r="D4" s="16" t="s">
        <v>107</v>
      </c>
      <c r="E4" s="22">
        <v>38671549.32</v>
      </c>
      <c r="F4" s="17">
        <v>0</v>
      </c>
      <c r="G4" s="18">
        <v>45320</v>
      </c>
      <c r="H4" s="19">
        <v>45525</v>
      </c>
    </row>
    <row r="5" spans="1:8" x14ac:dyDescent="0.25">
      <c r="A5" s="15" t="s">
        <v>108</v>
      </c>
      <c r="B5" s="16" t="s">
        <v>109</v>
      </c>
      <c r="C5" s="16" t="s">
        <v>86</v>
      </c>
      <c r="D5" s="16" t="s">
        <v>110</v>
      </c>
      <c r="E5" s="22">
        <v>1019732502.58</v>
      </c>
      <c r="F5" s="20">
        <v>-395347415.67000002</v>
      </c>
      <c r="G5" s="18">
        <v>45366</v>
      </c>
      <c r="H5" s="19">
        <v>45731</v>
      </c>
    </row>
    <row r="6" spans="1:8" x14ac:dyDescent="0.25">
      <c r="A6" s="15" t="s">
        <v>108</v>
      </c>
      <c r="B6" s="16" t="s">
        <v>109</v>
      </c>
      <c r="C6" s="16" t="s">
        <v>87</v>
      </c>
      <c r="D6" s="16" t="s">
        <v>111</v>
      </c>
      <c r="E6" s="22">
        <v>596160061.20000005</v>
      </c>
      <c r="F6" s="17">
        <v>275625787.93000001</v>
      </c>
      <c r="G6" s="18">
        <v>45366</v>
      </c>
      <c r="H6" s="19">
        <v>45731</v>
      </c>
    </row>
    <row r="7" spans="1:8" x14ac:dyDescent="0.25">
      <c r="A7" s="15" t="s">
        <v>108</v>
      </c>
      <c r="B7" s="16" t="s">
        <v>112</v>
      </c>
      <c r="C7" s="16" t="s">
        <v>84</v>
      </c>
      <c r="D7" s="16" t="s">
        <v>113</v>
      </c>
      <c r="E7" s="22">
        <v>271537066.20999998</v>
      </c>
      <c r="F7" s="17">
        <v>16267906.869999999</v>
      </c>
      <c r="G7" s="18">
        <v>45366</v>
      </c>
      <c r="H7" s="19">
        <v>45731</v>
      </c>
    </row>
    <row r="8" spans="1:8" ht="30" x14ac:dyDescent="0.25">
      <c r="A8" s="15" t="s">
        <v>108</v>
      </c>
      <c r="B8" s="16" t="s">
        <v>114</v>
      </c>
      <c r="C8" s="16" t="s">
        <v>90</v>
      </c>
      <c r="D8" s="16" t="s">
        <v>115</v>
      </c>
      <c r="E8" s="22">
        <v>1145533049</v>
      </c>
      <c r="F8" s="17">
        <v>504183472.44</v>
      </c>
      <c r="G8" s="18">
        <v>45369</v>
      </c>
      <c r="H8" s="19">
        <v>45734</v>
      </c>
    </row>
    <row r="9" spans="1:8" x14ac:dyDescent="0.25">
      <c r="A9" s="15" t="s">
        <v>108</v>
      </c>
      <c r="B9" s="16" t="s">
        <v>116</v>
      </c>
      <c r="C9" s="16" t="s">
        <v>117</v>
      </c>
      <c r="D9" s="16" t="s">
        <v>118</v>
      </c>
      <c r="E9" s="22">
        <v>166777148.40000001</v>
      </c>
      <c r="F9" s="17">
        <v>103502456.40000001</v>
      </c>
      <c r="G9" s="18">
        <v>45369</v>
      </c>
      <c r="H9" s="19">
        <v>45734</v>
      </c>
    </row>
    <row r="10" spans="1:8" x14ac:dyDescent="0.25">
      <c r="A10" s="15" t="s">
        <v>108</v>
      </c>
      <c r="B10" s="16" t="s">
        <v>116</v>
      </c>
      <c r="C10" s="16" t="s">
        <v>119</v>
      </c>
      <c r="D10" s="16" t="s">
        <v>120</v>
      </c>
      <c r="E10" s="22">
        <v>111184765.59999999</v>
      </c>
      <c r="F10" s="17">
        <v>77411531.239999995</v>
      </c>
      <c r="G10" s="18">
        <v>45366</v>
      </c>
      <c r="H10" s="19">
        <v>45731</v>
      </c>
    </row>
    <row r="11" spans="1:8" x14ac:dyDescent="0.25">
      <c r="A11" s="15" t="s">
        <v>108</v>
      </c>
      <c r="B11" s="16" t="s">
        <v>121</v>
      </c>
      <c r="C11" s="11" t="s">
        <v>88</v>
      </c>
      <c r="D11" s="11" t="s">
        <v>122</v>
      </c>
      <c r="E11" s="21">
        <v>338085067.80000001</v>
      </c>
      <c r="F11" s="12">
        <v>316995034.56999999</v>
      </c>
      <c r="G11" s="13">
        <v>45370</v>
      </c>
      <c r="H11" s="14">
        <v>45735</v>
      </c>
    </row>
    <row r="12" spans="1:8" x14ac:dyDescent="0.25">
      <c r="A12" s="15" t="s">
        <v>108</v>
      </c>
      <c r="B12" s="16" t="s">
        <v>121</v>
      </c>
      <c r="C12" s="11" t="s">
        <v>89</v>
      </c>
      <c r="D12" s="11" t="s">
        <v>123</v>
      </c>
      <c r="E12" s="21">
        <v>330750580.75999999</v>
      </c>
      <c r="F12" s="12">
        <v>-176130211.21000001</v>
      </c>
      <c r="G12" s="13">
        <v>45370</v>
      </c>
      <c r="H12" s="14">
        <v>45735</v>
      </c>
    </row>
    <row r="13" spans="1:8" x14ac:dyDescent="0.25">
      <c r="A13" s="15" t="s">
        <v>108</v>
      </c>
      <c r="B13" s="16" t="s">
        <v>124</v>
      </c>
      <c r="C13" s="11" t="s">
        <v>125</v>
      </c>
      <c r="D13" s="11" t="s">
        <v>126</v>
      </c>
      <c r="E13" s="21">
        <v>358658425.80000001</v>
      </c>
      <c r="F13" s="12">
        <v>101873711.97</v>
      </c>
      <c r="G13" s="13">
        <v>45366</v>
      </c>
      <c r="H13" s="14">
        <v>45731</v>
      </c>
    </row>
    <row r="14" spans="1:8" x14ac:dyDescent="0.25">
      <c r="A14" s="15" t="s">
        <v>108</v>
      </c>
      <c r="B14" s="16" t="s">
        <v>124</v>
      </c>
      <c r="C14" s="11" t="s">
        <v>92</v>
      </c>
      <c r="D14" s="11" t="s">
        <v>127</v>
      </c>
      <c r="E14" s="21">
        <v>239105617.19999999</v>
      </c>
      <c r="F14" s="12">
        <v>90920592.959999993</v>
      </c>
      <c r="G14" s="13">
        <v>45366</v>
      </c>
      <c r="H14" s="14">
        <v>45731</v>
      </c>
    </row>
    <row r="15" spans="1:8" x14ac:dyDescent="0.25">
      <c r="A15" s="15" t="s">
        <v>108</v>
      </c>
      <c r="B15" s="16" t="s">
        <v>128</v>
      </c>
      <c r="C15" s="11" t="s">
        <v>73</v>
      </c>
      <c r="D15" s="11" t="s">
        <v>129</v>
      </c>
      <c r="E15" s="21">
        <v>402227013</v>
      </c>
      <c r="F15" s="12">
        <v>294333444.95999998</v>
      </c>
      <c r="G15" s="13">
        <v>45366</v>
      </c>
      <c r="H15" s="14">
        <v>45731</v>
      </c>
    </row>
    <row r="16" spans="1:8" ht="30" x14ac:dyDescent="0.25">
      <c r="A16" s="10" t="s">
        <v>108</v>
      </c>
      <c r="B16" s="16" t="s">
        <v>130</v>
      </c>
      <c r="C16" s="11" t="s">
        <v>87</v>
      </c>
      <c r="D16" s="11" t="s">
        <v>131</v>
      </c>
      <c r="E16" s="21">
        <v>6577855.4199999999</v>
      </c>
      <c r="F16" s="12">
        <v>0</v>
      </c>
      <c r="G16" s="13">
        <v>45377</v>
      </c>
      <c r="H16" s="14">
        <v>45422</v>
      </c>
    </row>
    <row r="17" spans="1:8" ht="30" x14ac:dyDescent="0.25">
      <c r="A17" s="10" t="s">
        <v>101</v>
      </c>
      <c r="B17" s="11" t="s">
        <v>132</v>
      </c>
      <c r="C17" s="11" t="s">
        <v>89</v>
      </c>
      <c r="D17" s="11" t="s">
        <v>133</v>
      </c>
      <c r="E17" s="21">
        <v>6473450.1699999999</v>
      </c>
      <c r="F17" s="12">
        <v>0</v>
      </c>
      <c r="G17" s="13">
        <v>45380</v>
      </c>
      <c r="H17" s="14">
        <v>45425</v>
      </c>
    </row>
    <row r="18" spans="1:8" x14ac:dyDescent="0.25">
      <c r="A18" s="10" t="s">
        <v>108</v>
      </c>
      <c r="B18" s="16" t="s">
        <v>114</v>
      </c>
      <c r="C18" s="11" t="s">
        <v>91</v>
      </c>
      <c r="D18" s="11" t="s">
        <v>134</v>
      </c>
      <c r="E18" s="21">
        <v>458213219</v>
      </c>
      <c r="F18" s="12">
        <v>181851218.71000001</v>
      </c>
      <c r="G18" s="13">
        <v>45390</v>
      </c>
      <c r="H18" s="14">
        <v>45755</v>
      </c>
    </row>
    <row r="19" spans="1:8" x14ac:dyDescent="0.25">
      <c r="A19" s="15" t="s">
        <v>108</v>
      </c>
      <c r="B19" s="16" t="s">
        <v>135</v>
      </c>
      <c r="C19" s="16" t="s">
        <v>65</v>
      </c>
      <c r="D19" s="16" t="s">
        <v>136</v>
      </c>
      <c r="E19" s="22">
        <v>537157660</v>
      </c>
      <c r="F19" s="17">
        <v>416904869.41000003</v>
      </c>
      <c r="G19" s="18">
        <v>45392</v>
      </c>
      <c r="H19" s="19">
        <v>45757</v>
      </c>
    </row>
    <row r="20" spans="1:8" ht="30" x14ac:dyDescent="0.25">
      <c r="A20" s="15" t="s">
        <v>137</v>
      </c>
      <c r="B20" s="16" t="s">
        <v>138</v>
      </c>
      <c r="C20" s="16" t="s">
        <v>73</v>
      </c>
      <c r="D20" s="16" t="s">
        <v>139</v>
      </c>
      <c r="E20" s="22">
        <v>156669321.03</v>
      </c>
      <c r="F20" s="17">
        <v>0</v>
      </c>
      <c r="G20" s="18">
        <v>45408</v>
      </c>
      <c r="H20" s="19">
        <v>45773</v>
      </c>
    </row>
    <row r="21" spans="1:8" ht="30" x14ac:dyDescent="0.25">
      <c r="A21" s="15" t="s">
        <v>137</v>
      </c>
      <c r="B21" s="16" t="s">
        <v>140</v>
      </c>
      <c r="C21" s="16" t="s">
        <v>141</v>
      </c>
      <c r="D21" s="16" t="s">
        <v>142</v>
      </c>
      <c r="E21" s="22">
        <v>37240530.880000003</v>
      </c>
      <c r="F21" s="17">
        <v>0</v>
      </c>
      <c r="G21" s="18">
        <v>45408</v>
      </c>
      <c r="H21" s="19">
        <v>45773</v>
      </c>
    </row>
    <row r="22" spans="1:8" ht="45" x14ac:dyDescent="0.25">
      <c r="A22" s="15" t="s">
        <v>108</v>
      </c>
      <c r="B22" s="16" t="s">
        <v>143</v>
      </c>
      <c r="C22" s="16" t="s">
        <v>85</v>
      </c>
      <c r="D22" s="16" t="s">
        <v>144</v>
      </c>
      <c r="E22" s="22">
        <v>247941974</v>
      </c>
      <c r="F22" s="17">
        <v>236618831.16999999</v>
      </c>
      <c r="G22" s="18">
        <v>45443</v>
      </c>
      <c r="H22" s="19">
        <v>45808</v>
      </c>
    </row>
    <row r="23" spans="1:8" ht="60" x14ac:dyDescent="0.25">
      <c r="A23" s="15" t="s">
        <v>108</v>
      </c>
      <c r="B23" s="16" t="s">
        <v>145</v>
      </c>
      <c r="C23" s="16" t="s">
        <v>85</v>
      </c>
      <c r="D23" s="16" t="s">
        <v>146</v>
      </c>
      <c r="E23" s="22">
        <v>110876841</v>
      </c>
      <c r="F23" s="17">
        <v>110876841</v>
      </c>
      <c r="G23" s="18">
        <v>45443</v>
      </c>
      <c r="H23" s="19">
        <v>45808</v>
      </c>
    </row>
    <row r="24" spans="1:8" ht="45" x14ac:dyDescent="0.25">
      <c r="A24" s="15" t="s">
        <v>108</v>
      </c>
      <c r="B24" s="16" t="s">
        <v>147</v>
      </c>
      <c r="C24" s="16" t="s">
        <v>61</v>
      </c>
      <c r="D24" s="16" t="s">
        <v>148</v>
      </c>
      <c r="E24" s="22">
        <v>941411487</v>
      </c>
      <c r="F24" s="17">
        <v>893913624.88999999</v>
      </c>
      <c r="G24" s="18">
        <v>45443</v>
      </c>
      <c r="H24" s="19">
        <v>45808</v>
      </c>
    </row>
    <row r="25" spans="1:8" ht="45" x14ac:dyDescent="0.25">
      <c r="A25" s="10" t="s">
        <v>108</v>
      </c>
      <c r="B25" s="11" t="s">
        <v>149</v>
      </c>
      <c r="C25" s="11" t="s">
        <v>61</v>
      </c>
      <c r="D25" s="11" t="s">
        <v>150</v>
      </c>
      <c r="E25" s="22">
        <v>491852890</v>
      </c>
      <c r="F25" s="17">
        <v>377239665.38999999</v>
      </c>
      <c r="G25" s="13">
        <v>45443</v>
      </c>
      <c r="H25" s="14">
        <v>45808</v>
      </c>
    </row>
    <row r="26" spans="1:8" ht="75" x14ac:dyDescent="0.25">
      <c r="A26" s="10" t="s">
        <v>108</v>
      </c>
      <c r="B26" s="11" t="s">
        <v>151</v>
      </c>
      <c r="C26" s="11" t="s">
        <v>62</v>
      </c>
      <c r="D26" s="11" t="s">
        <v>152</v>
      </c>
      <c r="E26" s="22">
        <v>256319497</v>
      </c>
      <c r="F26" s="17">
        <v>256319497</v>
      </c>
      <c r="G26" s="13">
        <v>45442</v>
      </c>
      <c r="H26" s="14">
        <v>45807</v>
      </c>
    </row>
    <row r="27" spans="1:8" ht="60" x14ac:dyDescent="0.25">
      <c r="A27" s="10" t="s">
        <v>108</v>
      </c>
      <c r="B27" s="11" t="s">
        <v>153</v>
      </c>
      <c r="C27" s="11" t="s">
        <v>64</v>
      </c>
      <c r="D27" s="11" t="s">
        <v>154</v>
      </c>
      <c r="E27" s="22">
        <v>121907623.11</v>
      </c>
      <c r="F27" s="17">
        <v>107357106.92</v>
      </c>
      <c r="G27" s="13">
        <v>45447</v>
      </c>
      <c r="H27" s="14">
        <v>45812</v>
      </c>
    </row>
    <row r="28" spans="1:8" ht="75" x14ac:dyDescent="0.25">
      <c r="A28" s="10" t="s">
        <v>108</v>
      </c>
      <c r="B28" s="11" t="s">
        <v>155</v>
      </c>
      <c r="C28" s="11" t="s">
        <v>63</v>
      </c>
      <c r="D28" s="11" t="s">
        <v>156</v>
      </c>
      <c r="E28" s="22">
        <v>285533050</v>
      </c>
      <c r="F28" s="17">
        <v>285533050</v>
      </c>
      <c r="G28" s="13">
        <v>45443</v>
      </c>
      <c r="H28" s="14">
        <v>45808</v>
      </c>
    </row>
    <row r="29" spans="1:8" ht="90" x14ac:dyDescent="0.25">
      <c r="A29" s="10" t="s">
        <v>108</v>
      </c>
      <c r="B29" s="11" t="s">
        <v>157</v>
      </c>
      <c r="C29" s="11" t="s">
        <v>62</v>
      </c>
      <c r="D29" s="11" t="s">
        <v>158</v>
      </c>
      <c r="E29" s="22">
        <v>202506472</v>
      </c>
      <c r="F29" s="17">
        <v>198673821.18000001</v>
      </c>
      <c r="G29" s="13">
        <v>45442</v>
      </c>
      <c r="H29" s="14">
        <v>45807</v>
      </c>
    </row>
    <row r="30" spans="1:8" ht="45" x14ac:dyDescent="0.25">
      <c r="A30" s="10" t="s">
        <v>108</v>
      </c>
      <c r="B30" s="11" t="s">
        <v>159</v>
      </c>
      <c r="C30" s="11" t="s">
        <v>63</v>
      </c>
      <c r="D30" s="11" t="s">
        <v>160</v>
      </c>
      <c r="E30" s="22">
        <v>303097505</v>
      </c>
      <c r="F30" s="17">
        <v>273380671.92000002</v>
      </c>
      <c r="G30" s="13">
        <v>45443</v>
      </c>
      <c r="H30" s="14">
        <v>45808</v>
      </c>
    </row>
    <row r="31" spans="1:8" ht="45" x14ac:dyDescent="0.25">
      <c r="A31" s="10" t="s">
        <v>108</v>
      </c>
      <c r="B31" s="11" t="s">
        <v>161</v>
      </c>
      <c r="C31" s="11" t="s">
        <v>63</v>
      </c>
      <c r="D31" s="11" t="s">
        <v>162</v>
      </c>
      <c r="E31" s="22">
        <v>206814399</v>
      </c>
      <c r="F31" s="17">
        <v>206814399</v>
      </c>
      <c r="G31" s="13">
        <v>45443</v>
      </c>
      <c r="H31" s="14">
        <v>45808</v>
      </c>
    </row>
    <row r="32" spans="1:8" ht="45" x14ac:dyDescent="0.25">
      <c r="A32" s="10" t="s">
        <v>108</v>
      </c>
      <c r="B32" s="11" t="s">
        <v>163</v>
      </c>
      <c r="C32" s="11" t="s">
        <v>64</v>
      </c>
      <c r="D32" s="11" t="s">
        <v>164</v>
      </c>
      <c r="E32" s="22">
        <v>120033797</v>
      </c>
      <c r="F32" s="17">
        <v>86461360.370000005</v>
      </c>
      <c r="G32" s="13">
        <v>45447</v>
      </c>
      <c r="H32" s="14">
        <v>45781</v>
      </c>
    </row>
    <row r="33" spans="1:8" ht="45" x14ac:dyDescent="0.25">
      <c r="A33" s="10" t="s">
        <v>108</v>
      </c>
      <c r="B33" s="11" t="s">
        <v>165</v>
      </c>
      <c r="C33" s="11" t="s">
        <v>71</v>
      </c>
      <c r="D33" s="11" t="s">
        <v>166</v>
      </c>
      <c r="E33" s="22">
        <v>207587787</v>
      </c>
      <c r="F33" s="17">
        <v>187082151.72</v>
      </c>
      <c r="G33" s="13">
        <v>45448</v>
      </c>
      <c r="H33" s="14">
        <v>45813</v>
      </c>
    </row>
    <row r="34" spans="1:8" ht="45" x14ac:dyDescent="0.25">
      <c r="A34" s="10" t="s">
        <v>108</v>
      </c>
      <c r="B34" s="11" t="s">
        <v>167</v>
      </c>
      <c r="C34" s="11" t="s">
        <v>168</v>
      </c>
      <c r="D34" s="11" t="s">
        <v>169</v>
      </c>
      <c r="E34" s="22">
        <v>123706286</v>
      </c>
      <c r="F34" s="17">
        <v>88274655.700000003</v>
      </c>
      <c r="G34" s="13">
        <v>45443</v>
      </c>
      <c r="H34" s="14">
        <v>45808</v>
      </c>
    </row>
    <row r="35" spans="1:8" ht="75" x14ac:dyDescent="0.25">
      <c r="A35" s="10" t="s">
        <v>108</v>
      </c>
      <c r="B35" s="11" t="s">
        <v>170</v>
      </c>
      <c r="C35" s="11" t="s">
        <v>70</v>
      </c>
      <c r="D35" s="11" t="s">
        <v>171</v>
      </c>
      <c r="E35" s="22">
        <v>218665766</v>
      </c>
      <c r="F35" s="17">
        <v>193929056.71000001</v>
      </c>
      <c r="G35" s="13">
        <v>45448</v>
      </c>
      <c r="H35" s="14">
        <v>45813</v>
      </c>
    </row>
    <row r="36" spans="1:8" ht="90" x14ac:dyDescent="0.25">
      <c r="A36" s="10" t="s">
        <v>108</v>
      </c>
      <c r="B36" s="11" t="s">
        <v>172</v>
      </c>
      <c r="C36" s="11" t="s">
        <v>62</v>
      </c>
      <c r="D36" s="11" t="s">
        <v>173</v>
      </c>
      <c r="E36" s="22">
        <v>373339240</v>
      </c>
      <c r="F36" s="17">
        <v>369583633.41000003</v>
      </c>
      <c r="G36" s="13">
        <v>45446</v>
      </c>
      <c r="H36" s="14">
        <v>45811</v>
      </c>
    </row>
    <row r="37" spans="1:8" ht="45" x14ac:dyDescent="0.25">
      <c r="A37" s="10" t="s">
        <v>108</v>
      </c>
      <c r="B37" s="11" t="s">
        <v>174</v>
      </c>
      <c r="C37" s="11" t="s">
        <v>72</v>
      </c>
      <c r="D37" s="11" t="s">
        <v>175</v>
      </c>
      <c r="E37" s="22">
        <v>163110268</v>
      </c>
      <c r="F37" s="17">
        <v>163110268</v>
      </c>
      <c r="G37" s="13">
        <v>45447</v>
      </c>
      <c r="H37" s="14">
        <v>45812</v>
      </c>
    </row>
    <row r="38" spans="1:8" ht="60" x14ac:dyDescent="0.25">
      <c r="A38" s="10" t="s">
        <v>108</v>
      </c>
      <c r="B38" s="11" t="s">
        <v>176</v>
      </c>
      <c r="C38" s="11" t="s">
        <v>168</v>
      </c>
      <c r="D38" s="11" t="s">
        <v>177</v>
      </c>
      <c r="E38" s="22">
        <v>79143259</v>
      </c>
      <c r="F38" s="17">
        <v>79143259</v>
      </c>
      <c r="G38" s="13">
        <v>45443</v>
      </c>
      <c r="H38" s="14">
        <v>45808</v>
      </c>
    </row>
    <row r="39" spans="1:8" ht="75" x14ac:dyDescent="0.25">
      <c r="A39" s="15" t="s">
        <v>108</v>
      </c>
      <c r="B39" s="16" t="s">
        <v>178</v>
      </c>
      <c r="C39" s="16" t="s">
        <v>63</v>
      </c>
      <c r="D39" s="16" t="s">
        <v>179</v>
      </c>
      <c r="E39" s="22">
        <v>446012386</v>
      </c>
      <c r="F39" s="17">
        <v>415332701.17000002</v>
      </c>
      <c r="G39" s="18">
        <v>45443</v>
      </c>
      <c r="H39" s="19">
        <v>45808</v>
      </c>
    </row>
    <row r="40" spans="1:8" ht="45" x14ac:dyDescent="0.25">
      <c r="A40" s="10" t="s">
        <v>108</v>
      </c>
      <c r="B40" s="11" t="s">
        <v>180</v>
      </c>
      <c r="C40" s="11" t="s">
        <v>74</v>
      </c>
      <c r="D40" s="11" t="s">
        <v>181</v>
      </c>
      <c r="E40" s="22">
        <v>207712270</v>
      </c>
      <c r="F40" s="17">
        <v>207712270</v>
      </c>
      <c r="G40" s="13">
        <v>45448</v>
      </c>
      <c r="H40" s="14">
        <v>45813</v>
      </c>
    </row>
    <row r="41" spans="1:8" ht="60" x14ac:dyDescent="0.25">
      <c r="A41" s="10" t="s">
        <v>108</v>
      </c>
      <c r="B41" s="11" t="s">
        <v>182</v>
      </c>
      <c r="C41" s="11" t="s">
        <v>72</v>
      </c>
      <c r="D41" s="11" t="s">
        <v>183</v>
      </c>
      <c r="E41" s="22">
        <v>286704189</v>
      </c>
      <c r="F41" s="17">
        <v>234039868.65000001</v>
      </c>
      <c r="G41" s="13">
        <v>45447</v>
      </c>
      <c r="H41" s="14">
        <v>45812</v>
      </c>
    </row>
    <row r="42" spans="1:8" ht="60" x14ac:dyDescent="0.25">
      <c r="A42" s="10" t="s">
        <v>108</v>
      </c>
      <c r="B42" s="11" t="s">
        <v>184</v>
      </c>
      <c r="C42" s="11" t="s">
        <v>74</v>
      </c>
      <c r="D42" s="11" t="s">
        <v>185</v>
      </c>
      <c r="E42" s="22">
        <v>388153528</v>
      </c>
      <c r="F42" s="17">
        <v>350722625.85000002</v>
      </c>
      <c r="G42" s="13">
        <v>45448</v>
      </c>
      <c r="H42" s="14">
        <v>45813</v>
      </c>
    </row>
    <row r="43" spans="1:8" ht="45" x14ac:dyDescent="0.25">
      <c r="A43" s="10" t="s">
        <v>108</v>
      </c>
      <c r="B43" s="11" t="s">
        <v>186</v>
      </c>
      <c r="C43" s="11" t="s">
        <v>72</v>
      </c>
      <c r="D43" s="11" t="s">
        <v>187</v>
      </c>
      <c r="E43" s="22">
        <v>72756551</v>
      </c>
      <c r="F43" s="17">
        <v>72756551</v>
      </c>
      <c r="G43" s="13">
        <v>45447</v>
      </c>
      <c r="H43" s="14">
        <v>45812</v>
      </c>
    </row>
    <row r="44" spans="1:8" ht="105" x14ac:dyDescent="0.25">
      <c r="A44" s="10" t="s">
        <v>108</v>
      </c>
      <c r="B44" s="11" t="s">
        <v>188</v>
      </c>
      <c r="C44" s="11" t="s">
        <v>72</v>
      </c>
      <c r="D44" s="11" t="s">
        <v>189</v>
      </c>
      <c r="E44" s="22">
        <v>96178278</v>
      </c>
      <c r="F44" s="17">
        <v>96178278</v>
      </c>
      <c r="G44" s="13">
        <v>45447</v>
      </c>
      <c r="H44" s="14">
        <v>45812</v>
      </c>
    </row>
    <row r="45" spans="1:8" ht="45" x14ac:dyDescent="0.25">
      <c r="A45" s="10" t="s">
        <v>108</v>
      </c>
      <c r="B45" s="11" t="s">
        <v>190</v>
      </c>
      <c r="C45" s="11" t="s">
        <v>80</v>
      </c>
      <c r="D45" s="11" t="s">
        <v>191</v>
      </c>
      <c r="E45" s="22">
        <v>422999926</v>
      </c>
      <c r="F45" s="17">
        <v>418515073.94999999</v>
      </c>
      <c r="G45" s="13">
        <v>45447</v>
      </c>
      <c r="H45" s="14">
        <v>45812</v>
      </c>
    </row>
    <row r="46" spans="1:8" ht="45" x14ac:dyDescent="0.25">
      <c r="A46" s="10" t="s">
        <v>108</v>
      </c>
      <c r="B46" s="11" t="s">
        <v>192</v>
      </c>
      <c r="C46" s="11" t="s">
        <v>81</v>
      </c>
      <c r="D46" s="11" t="s">
        <v>193</v>
      </c>
      <c r="E46" s="22">
        <v>104800052</v>
      </c>
      <c r="F46" s="17">
        <v>104800052</v>
      </c>
      <c r="G46" s="13">
        <v>45446</v>
      </c>
      <c r="H46" s="14">
        <v>45811</v>
      </c>
    </row>
    <row r="47" spans="1:8" ht="60" x14ac:dyDescent="0.25">
      <c r="A47" s="10" t="s">
        <v>108</v>
      </c>
      <c r="B47" s="11" t="s">
        <v>194</v>
      </c>
      <c r="C47" s="11" t="s">
        <v>77</v>
      </c>
      <c r="D47" s="11" t="s">
        <v>195</v>
      </c>
      <c r="E47" s="22">
        <v>188795656</v>
      </c>
      <c r="F47" s="17">
        <v>151849853.18000001</v>
      </c>
      <c r="G47" s="13">
        <v>45443</v>
      </c>
      <c r="H47" s="14">
        <v>45808</v>
      </c>
    </row>
    <row r="48" spans="1:8" ht="60" x14ac:dyDescent="0.25">
      <c r="A48" s="10" t="s">
        <v>108</v>
      </c>
      <c r="B48" s="11" t="s">
        <v>196</v>
      </c>
      <c r="C48" s="11" t="s">
        <v>77</v>
      </c>
      <c r="D48" s="11" t="s">
        <v>197</v>
      </c>
      <c r="E48" s="22">
        <v>118659992</v>
      </c>
      <c r="F48" s="17">
        <v>118659992</v>
      </c>
      <c r="G48" s="13">
        <v>45443</v>
      </c>
      <c r="H48" s="14">
        <v>45808</v>
      </c>
    </row>
    <row r="49" spans="1:8" ht="75" x14ac:dyDescent="0.25">
      <c r="A49" s="15" t="s">
        <v>108</v>
      </c>
      <c r="B49" s="16" t="s">
        <v>198</v>
      </c>
      <c r="C49" s="16" t="s">
        <v>199</v>
      </c>
      <c r="D49" s="16" t="s">
        <v>200</v>
      </c>
      <c r="E49" s="22">
        <v>163922150</v>
      </c>
      <c r="F49" s="17">
        <v>138949623.00999999</v>
      </c>
      <c r="G49" s="19">
        <v>45491</v>
      </c>
      <c r="H49" s="19">
        <v>45856</v>
      </c>
    </row>
    <row r="50" spans="1:8" ht="60" x14ac:dyDescent="0.25">
      <c r="A50" s="15" t="s">
        <v>108</v>
      </c>
      <c r="B50" s="16" t="s">
        <v>201</v>
      </c>
      <c r="C50" s="16" t="s">
        <v>202</v>
      </c>
      <c r="D50" s="16" t="s">
        <v>203</v>
      </c>
      <c r="E50" s="22">
        <v>224330924</v>
      </c>
      <c r="F50" s="17">
        <v>219864148.99000001</v>
      </c>
      <c r="G50" s="19">
        <v>45491</v>
      </c>
      <c r="H50" s="19">
        <v>45856</v>
      </c>
    </row>
    <row r="51" spans="1:8" ht="75" x14ac:dyDescent="0.25">
      <c r="A51" s="15" t="s">
        <v>108</v>
      </c>
      <c r="B51" s="16" t="s">
        <v>204</v>
      </c>
      <c r="C51" s="16" t="s">
        <v>205</v>
      </c>
      <c r="D51" s="16" t="s">
        <v>206</v>
      </c>
      <c r="E51" s="22">
        <v>207951474</v>
      </c>
      <c r="F51" s="17">
        <v>153708934.11000001</v>
      </c>
      <c r="G51" s="19">
        <v>45496</v>
      </c>
      <c r="H51" s="19">
        <v>45861</v>
      </c>
    </row>
    <row r="52" spans="1:8" ht="60" x14ac:dyDescent="0.25">
      <c r="A52" s="15" t="s">
        <v>108</v>
      </c>
      <c r="B52" s="16" t="s">
        <v>207</v>
      </c>
      <c r="C52" s="16" t="s">
        <v>75</v>
      </c>
      <c r="D52" s="16" t="s">
        <v>208</v>
      </c>
      <c r="E52" s="22">
        <v>115397100</v>
      </c>
      <c r="F52" s="17">
        <v>115397100</v>
      </c>
      <c r="G52" s="19">
        <v>45491</v>
      </c>
      <c r="H52" s="19">
        <v>45856</v>
      </c>
    </row>
    <row r="53" spans="1:8" ht="45" x14ac:dyDescent="0.25">
      <c r="A53" s="15" t="s">
        <v>108</v>
      </c>
      <c r="B53" s="16" t="s">
        <v>209</v>
      </c>
      <c r="C53" s="16" t="s">
        <v>210</v>
      </c>
      <c r="D53" s="16" t="s">
        <v>211</v>
      </c>
      <c r="E53" s="22">
        <v>136714401</v>
      </c>
      <c r="F53" s="17">
        <v>136714401</v>
      </c>
      <c r="G53" s="19">
        <v>45491</v>
      </c>
      <c r="H53" s="19">
        <v>45856</v>
      </c>
    </row>
    <row r="54" spans="1:8" ht="45" x14ac:dyDescent="0.25">
      <c r="A54" s="15" t="s">
        <v>108</v>
      </c>
      <c r="B54" s="16" t="s">
        <v>212</v>
      </c>
      <c r="C54" s="16" t="s">
        <v>210</v>
      </c>
      <c r="D54" s="16" t="s">
        <v>213</v>
      </c>
      <c r="E54" s="22">
        <v>227344660</v>
      </c>
      <c r="F54" s="17">
        <v>227344660</v>
      </c>
      <c r="G54" s="19">
        <v>45492</v>
      </c>
      <c r="H54" s="19">
        <v>45857</v>
      </c>
    </row>
    <row r="55" spans="1:8" ht="45" x14ac:dyDescent="0.25">
      <c r="A55" s="15" t="s">
        <v>108</v>
      </c>
      <c r="B55" s="16" t="s">
        <v>214</v>
      </c>
      <c r="C55" s="16" t="s">
        <v>78</v>
      </c>
      <c r="D55" s="16" t="s">
        <v>215</v>
      </c>
      <c r="E55" s="22">
        <v>241630451</v>
      </c>
      <c r="F55" s="17">
        <v>241630451</v>
      </c>
      <c r="G55" s="19">
        <v>45491</v>
      </c>
      <c r="H55" s="19">
        <v>45856</v>
      </c>
    </row>
    <row r="56" spans="1:8" ht="60" x14ac:dyDescent="0.25">
      <c r="A56" s="15" t="s">
        <v>108</v>
      </c>
      <c r="B56" s="16" t="s">
        <v>216</v>
      </c>
      <c r="C56" s="16" t="s">
        <v>210</v>
      </c>
      <c r="D56" s="16" t="s">
        <v>217</v>
      </c>
      <c r="E56" s="22">
        <v>158211539</v>
      </c>
      <c r="F56" s="17">
        <v>142431565.69999999</v>
      </c>
      <c r="G56" s="19">
        <v>45492</v>
      </c>
      <c r="H56" s="19">
        <v>45857</v>
      </c>
    </row>
    <row r="57" spans="1:8" ht="60" x14ac:dyDescent="0.25">
      <c r="A57" s="15" t="s">
        <v>108</v>
      </c>
      <c r="B57" s="16" t="s">
        <v>218</v>
      </c>
      <c r="C57" s="16" t="s">
        <v>76</v>
      </c>
      <c r="D57" s="16" t="s">
        <v>219</v>
      </c>
      <c r="E57" s="22">
        <v>308901717</v>
      </c>
      <c r="F57" s="17">
        <v>250558024.84</v>
      </c>
      <c r="G57" s="19">
        <v>45491</v>
      </c>
      <c r="H57" s="19">
        <v>45856</v>
      </c>
    </row>
    <row r="58" spans="1:8" ht="45" x14ac:dyDescent="0.25">
      <c r="A58" s="15" t="s">
        <v>108</v>
      </c>
      <c r="B58" s="16" t="s">
        <v>220</v>
      </c>
      <c r="C58" s="16" t="s">
        <v>210</v>
      </c>
      <c r="D58" s="16" t="s">
        <v>221</v>
      </c>
      <c r="E58" s="22">
        <v>273948716</v>
      </c>
      <c r="F58" s="17">
        <v>249405479.31999999</v>
      </c>
      <c r="G58" s="19">
        <v>45492</v>
      </c>
      <c r="H58" s="19">
        <v>45857</v>
      </c>
    </row>
    <row r="59" spans="1:8" ht="45" x14ac:dyDescent="0.25">
      <c r="A59" s="15" t="s">
        <v>108</v>
      </c>
      <c r="B59" s="16" t="s">
        <v>222</v>
      </c>
      <c r="C59" s="16" t="s">
        <v>83</v>
      </c>
      <c r="D59" s="18" t="s">
        <v>223</v>
      </c>
      <c r="E59" s="22">
        <v>82982816</v>
      </c>
      <c r="F59" s="17">
        <v>55861551.57</v>
      </c>
      <c r="G59" s="19">
        <v>45482</v>
      </c>
      <c r="H59" s="19">
        <v>45847</v>
      </c>
    </row>
    <row r="60" spans="1:8" ht="30" x14ac:dyDescent="0.25">
      <c r="A60" s="10" t="s">
        <v>108</v>
      </c>
      <c r="B60" s="11" t="s">
        <v>224</v>
      </c>
      <c r="C60" s="11" t="s">
        <v>210</v>
      </c>
      <c r="D60" s="11" t="s">
        <v>225</v>
      </c>
      <c r="E60" s="21">
        <v>18540502.109999999</v>
      </c>
      <c r="F60" s="12">
        <v>0</v>
      </c>
      <c r="G60" s="14">
        <v>45489</v>
      </c>
      <c r="H60" s="14">
        <v>45579</v>
      </c>
    </row>
    <row r="61" spans="1:8" ht="30" x14ac:dyDescent="0.25">
      <c r="A61" s="15" t="s">
        <v>101</v>
      </c>
      <c r="B61" s="16" t="s">
        <v>226</v>
      </c>
      <c r="C61" s="16" t="s">
        <v>227</v>
      </c>
      <c r="D61" s="16" t="s">
        <v>228</v>
      </c>
      <c r="E61" s="22">
        <v>52509198.880000003</v>
      </c>
      <c r="F61" s="17">
        <v>0</v>
      </c>
      <c r="G61" s="19">
        <v>45495</v>
      </c>
      <c r="H61" s="19">
        <v>45625</v>
      </c>
    </row>
    <row r="62" spans="1:8" ht="30" x14ac:dyDescent="0.25">
      <c r="A62" s="15" t="s">
        <v>101</v>
      </c>
      <c r="B62" s="16" t="s">
        <v>229</v>
      </c>
      <c r="C62" s="16" t="s">
        <v>92</v>
      </c>
      <c r="D62" s="16" t="s">
        <v>230</v>
      </c>
      <c r="E62" s="22">
        <v>490022260.98000002</v>
      </c>
      <c r="F62" s="17">
        <v>0</v>
      </c>
      <c r="G62" s="19">
        <v>45509</v>
      </c>
      <c r="H62" s="19">
        <v>45708</v>
      </c>
    </row>
    <row r="63" spans="1:8" ht="45" x14ac:dyDescent="0.25">
      <c r="A63" s="15" t="s">
        <v>101</v>
      </c>
      <c r="B63" s="16" t="s">
        <v>231</v>
      </c>
      <c r="C63" s="16" t="s">
        <v>232</v>
      </c>
      <c r="D63" s="16" t="s">
        <v>233</v>
      </c>
      <c r="E63" s="22">
        <v>36345518.259999998</v>
      </c>
      <c r="F63" s="17">
        <v>0</v>
      </c>
      <c r="G63" s="19">
        <v>45523</v>
      </c>
      <c r="H63" s="19">
        <v>45628</v>
      </c>
    </row>
    <row r="64" spans="1:8" ht="30" x14ac:dyDescent="0.25">
      <c r="A64" s="15" t="s">
        <v>137</v>
      </c>
      <c r="B64" s="16" t="s">
        <v>234</v>
      </c>
      <c r="C64" s="16" t="s">
        <v>73</v>
      </c>
      <c r="D64" s="16" t="s">
        <v>235</v>
      </c>
      <c r="E64" s="22">
        <v>179125502.34</v>
      </c>
      <c r="F64" s="17">
        <v>0</v>
      </c>
      <c r="G64" s="19">
        <v>45524</v>
      </c>
      <c r="H64" s="19">
        <v>45889</v>
      </c>
    </row>
    <row r="65" spans="1:8" ht="30" x14ac:dyDescent="0.25">
      <c r="A65" s="15" t="s">
        <v>137</v>
      </c>
      <c r="B65" s="16" t="s">
        <v>236</v>
      </c>
      <c r="C65" s="16" t="s">
        <v>210</v>
      </c>
      <c r="D65" s="16" t="s">
        <v>237</v>
      </c>
      <c r="E65" s="22">
        <v>4240707.83</v>
      </c>
      <c r="F65" s="17">
        <v>0</v>
      </c>
      <c r="G65" s="19">
        <v>45499</v>
      </c>
      <c r="H65" s="19">
        <v>45559</v>
      </c>
    </row>
    <row r="66" spans="1:8" ht="30" x14ac:dyDescent="0.25">
      <c r="A66" s="15" t="s">
        <v>137</v>
      </c>
      <c r="B66" s="16" t="s">
        <v>238</v>
      </c>
      <c r="C66" s="16" t="s">
        <v>210</v>
      </c>
      <c r="D66" s="16" t="s">
        <v>239</v>
      </c>
      <c r="E66" s="22">
        <v>3902030.15</v>
      </c>
      <c r="F66" s="17">
        <v>0</v>
      </c>
      <c r="G66" s="19">
        <v>45499</v>
      </c>
      <c r="H66" s="19">
        <v>45559</v>
      </c>
    </row>
    <row r="67" spans="1:8" ht="30" x14ac:dyDescent="0.25">
      <c r="A67" s="10" t="s">
        <v>137</v>
      </c>
      <c r="B67" s="11" t="s">
        <v>240</v>
      </c>
      <c r="C67" s="11" t="s">
        <v>241</v>
      </c>
      <c r="D67" s="11" t="s">
        <v>242</v>
      </c>
      <c r="E67" s="21">
        <v>76796438.060000002</v>
      </c>
      <c r="F67" s="12">
        <v>0</v>
      </c>
      <c r="G67" s="14">
        <v>45530</v>
      </c>
      <c r="H67" s="14">
        <v>45895</v>
      </c>
    </row>
    <row r="68" spans="1:8" ht="30" x14ac:dyDescent="0.25">
      <c r="A68" s="10" t="s">
        <v>137</v>
      </c>
      <c r="B68" s="11" t="s">
        <v>243</v>
      </c>
      <c r="C68" s="11" t="s">
        <v>75</v>
      </c>
      <c r="D68" s="11" t="s">
        <v>244</v>
      </c>
      <c r="E68" s="21">
        <v>70547614.5</v>
      </c>
      <c r="F68" s="12">
        <v>0</v>
      </c>
      <c r="G68" s="14">
        <v>45539</v>
      </c>
      <c r="H68" s="14">
        <v>45616</v>
      </c>
    </row>
    <row r="69" spans="1:8" x14ac:dyDescent="0.25">
      <c r="A69" s="10" t="s">
        <v>137</v>
      </c>
      <c r="B69" s="11" t="s">
        <v>245</v>
      </c>
      <c r="C69" s="11" t="s">
        <v>73</v>
      </c>
      <c r="D69" s="11" t="s">
        <v>246</v>
      </c>
      <c r="E69" s="21">
        <v>204087333.28999999</v>
      </c>
      <c r="F69" s="12">
        <v>0</v>
      </c>
      <c r="G69" s="14">
        <v>45539</v>
      </c>
      <c r="H69" s="14">
        <v>45689</v>
      </c>
    </row>
    <row r="70" spans="1:8" ht="30" x14ac:dyDescent="0.25">
      <c r="A70" s="10" t="s">
        <v>137</v>
      </c>
      <c r="B70" s="11" t="s">
        <v>247</v>
      </c>
      <c r="C70" s="11" t="s">
        <v>73</v>
      </c>
      <c r="D70" s="11" t="s">
        <v>248</v>
      </c>
      <c r="E70" s="21">
        <v>100183586.66</v>
      </c>
      <c r="F70" s="12">
        <v>0</v>
      </c>
      <c r="G70" s="14">
        <v>45539</v>
      </c>
      <c r="H70" s="14">
        <v>45646</v>
      </c>
    </row>
    <row r="71" spans="1:8" ht="45" x14ac:dyDescent="0.25">
      <c r="A71" s="10" t="s">
        <v>108</v>
      </c>
      <c r="B71" s="11" t="s">
        <v>249</v>
      </c>
      <c r="C71" s="11" t="s">
        <v>82</v>
      </c>
      <c r="D71" s="11" t="s">
        <v>250</v>
      </c>
      <c r="E71" s="21">
        <v>79470361.760000005</v>
      </c>
      <c r="F71" s="12">
        <v>57215483.350000001</v>
      </c>
      <c r="G71" s="14">
        <v>45527</v>
      </c>
      <c r="H71" s="14">
        <v>45892</v>
      </c>
    </row>
    <row r="72" spans="1:8" ht="45" x14ac:dyDescent="0.25">
      <c r="A72" s="10" t="s">
        <v>108</v>
      </c>
      <c r="B72" s="11" t="s">
        <v>251</v>
      </c>
      <c r="C72" s="11" t="s">
        <v>252</v>
      </c>
      <c r="D72" s="11" t="s">
        <v>253</v>
      </c>
      <c r="E72" s="21">
        <v>82193947.170000002</v>
      </c>
      <c r="F72" s="12">
        <v>82193947.170000002</v>
      </c>
      <c r="G72" s="14">
        <v>45533</v>
      </c>
      <c r="H72" s="14">
        <v>45898</v>
      </c>
    </row>
    <row r="73" spans="1:8" ht="45" x14ac:dyDescent="0.25">
      <c r="A73" s="10" t="s">
        <v>108</v>
      </c>
      <c r="B73" s="11" t="s">
        <v>254</v>
      </c>
      <c r="C73" s="11" t="s">
        <v>79</v>
      </c>
      <c r="D73" s="11" t="s">
        <v>255</v>
      </c>
      <c r="E73" s="21">
        <v>78687761.579999998</v>
      </c>
      <c r="F73" s="12">
        <v>78687761.579999998</v>
      </c>
      <c r="G73" s="14">
        <v>45530</v>
      </c>
      <c r="H73" s="14">
        <v>45895</v>
      </c>
    </row>
    <row r="74" spans="1:8" ht="60" x14ac:dyDescent="0.25">
      <c r="A74" s="10" t="s">
        <v>108</v>
      </c>
      <c r="B74" s="11" t="s">
        <v>256</v>
      </c>
      <c r="C74" s="11" t="s">
        <v>68</v>
      </c>
      <c r="D74" s="11" t="s">
        <v>257</v>
      </c>
      <c r="E74" s="21">
        <v>223086629.55000001</v>
      </c>
      <c r="F74" s="12">
        <v>223086629.55000001</v>
      </c>
      <c r="G74" s="14">
        <v>45534</v>
      </c>
      <c r="H74" s="14">
        <v>45899</v>
      </c>
    </row>
    <row r="75" spans="1:8" ht="60" x14ac:dyDescent="0.25">
      <c r="A75" s="10" t="s">
        <v>108</v>
      </c>
      <c r="B75" s="11" t="s">
        <v>258</v>
      </c>
      <c r="C75" s="11" t="s">
        <v>259</v>
      </c>
      <c r="D75" s="11" t="s">
        <v>260</v>
      </c>
      <c r="E75" s="21">
        <v>148724419.69999999</v>
      </c>
      <c r="F75" s="12">
        <v>148724419.69999999</v>
      </c>
      <c r="G75" s="14">
        <v>45534</v>
      </c>
      <c r="H75" s="14">
        <v>45899</v>
      </c>
    </row>
    <row r="76" spans="1:8" ht="45" x14ac:dyDescent="0.25">
      <c r="A76" s="10" t="s">
        <v>108</v>
      </c>
      <c r="B76" s="11" t="s">
        <v>261</v>
      </c>
      <c r="C76" s="11" t="s">
        <v>68</v>
      </c>
      <c r="D76" s="11" t="s">
        <v>262</v>
      </c>
      <c r="E76" s="21">
        <v>145042049.28</v>
      </c>
      <c r="F76" s="12">
        <v>102120098.95999999</v>
      </c>
      <c r="G76" s="14">
        <v>45534</v>
      </c>
      <c r="H76" s="14">
        <v>45899</v>
      </c>
    </row>
    <row r="77" spans="1:8" ht="45" x14ac:dyDescent="0.25">
      <c r="A77" s="10" t="s">
        <v>108</v>
      </c>
      <c r="B77" s="11" t="s">
        <v>263</v>
      </c>
      <c r="C77" s="11" t="s">
        <v>259</v>
      </c>
      <c r="D77" s="11" t="s">
        <v>264</v>
      </c>
      <c r="E77" s="21">
        <v>40062314.359999999</v>
      </c>
      <c r="F77" s="12">
        <v>40062314.359999999</v>
      </c>
      <c r="G77" s="14">
        <v>45539</v>
      </c>
      <c r="H77" s="14">
        <v>45904</v>
      </c>
    </row>
    <row r="78" spans="1:8" ht="45" x14ac:dyDescent="0.25">
      <c r="A78" s="10" t="s">
        <v>108</v>
      </c>
      <c r="B78" s="11" t="s">
        <v>265</v>
      </c>
      <c r="C78" s="11" t="s">
        <v>266</v>
      </c>
      <c r="D78" s="11" t="s">
        <v>267</v>
      </c>
      <c r="E78" s="21">
        <v>25656196.77</v>
      </c>
      <c r="F78" s="12">
        <v>25656196.77</v>
      </c>
      <c r="G78" s="14">
        <v>45532</v>
      </c>
      <c r="H78" s="14">
        <v>45897</v>
      </c>
    </row>
    <row r="79" spans="1:8" ht="36" customHeight="1" x14ac:dyDescent="0.25">
      <c r="A79" s="23" t="s">
        <v>93</v>
      </c>
      <c r="B79" s="23" t="s">
        <v>94</v>
      </c>
      <c r="C79" s="23" t="s">
        <v>95</v>
      </c>
      <c r="D79" s="23" t="s">
        <v>96</v>
      </c>
      <c r="E79" s="24" t="s">
        <v>97</v>
      </c>
      <c r="F79" s="24" t="s">
        <v>98</v>
      </c>
      <c r="G79" s="23" t="s">
        <v>99</v>
      </c>
      <c r="H79" s="23" t="s">
        <v>100</v>
      </c>
    </row>
    <row r="81" spans="5:5" x14ac:dyDescent="0.25">
      <c r="E81" s="35">
        <f>SUM(E2:E78)</f>
        <v>17245944885.420002</v>
      </c>
    </row>
  </sheetData>
  <autoFilter ref="A1:H79" xr:uid="{B8D086FA-FA78-4C37-8C0B-470BB31C7F2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Региональные рамки</vt:lpstr>
      <vt:lpstr>Федеральные рамки</vt:lpstr>
      <vt:lpstr>Остатки сумм дг 23.09.24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2024-10-10T06:40:08Z</cp:lastPrinted>
  <dcterms:created xsi:type="dcterms:W3CDTF">2024-09-03T12:16:57Z</dcterms:created>
  <dcterms:modified xsi:type="dcterms:W3CDTF">2024-10-17T12:00:20Z</dcterms:modified>
</cp:coreProperties>
</file>